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мережа на 01.01.2020" sheetId="1" r:id="rId1"/>
  </sheets>
  <calcPr calcId="145621"/>
</workbook>
</file>

<file path=xl/calcChain.xml><?xml version="1.0" encoding="utf-8"?>
<calcChain xmlns="http://schemas.openxmlformats.org/spreadsheetml/2006/main">
  <c r="D459" i="1" l="1"/>
  <c r="D453" i="1"/>
  <c r="D432" i="1"/>
  <c r="D396" i="1"/>
  <c r="D273" i="1"/>
  <c r="D251" i="1"/>
  <c r="D189" i="1"/>
  <c r="D181" i="1"/>
  <c r="D138" i="1"/>
  <c r="D134" i="1"/>
  <c r="D130" i="1"/>
  <c r="D127" i="1"/>
  <c r="D98" i="1"/>
  <c r="D142" i="1" s="1"/>
  <c r="D91" i="1"/>
  <c r="D60" i="1"/>
  <c r="D51" i="1"/>
  <c r="D43" i="1"/>
  <c r="D39" i="1"/>
  <c r="D35" i="1"/>
  <c r="D29" i="1"/>
  <c r="D13" i="1"/>
  <c r="D52" i="1" l="1"/>
  <c r="D461" i="1"/>
  <c r="D462" i="1" s="1"/>
  <c r="D460" i="1"/>
</calcChain>
</file>

<file path=xl/sharedStrings.xml><?xml version="1.0" encoding="utf-8"?>
<sst xmlns="http://schemas.openxmlformats.org/spreadsheetml/2006/main" count="1644" uniqueCount="1067">
  <si>
    <t>№ п/п</t>
  </si>
  <si>
    <t>Назва обєкта ПЗФ</t>
  </si>
  <si>
    <t>Тип</t>
  </si>
  <si>
    <t>Площа, га</t>
  </si>
  <si>
    <t>Адміністративне розташування та місцезнаходження об'єкту ПЗФ</t>
  </si>
  <si>
    <t>Назва підприємства, установи - землекористувача (землевласника), у відані якого знаходиться об'єкт ПЗФ</t>
  </si>
  <si>
    <t>Рішення, згідно з яким створено (оголошено) даний обєкт ПЗФ, змінено його площу тощо</t>
  </si>
  <si>
    <t>територія та обєкти ПЗФ загальнодержавного значення</t>
  </si>
  <si>
    <t>природні заповідники</t>
  </si>
  <si>
    <t>Розточчя</t>
  </si>
  <si>
    <t>Яворівський р-н, смт.Івано-Франкове</t>
  </si>
  <si>
    <t>Львівський національний лісотехнічний університет України</t>
  </si>
  <si>
    <t>Постанова Ради Міністрів УРСР від 05.10.84 № 403</t>
  </si>
  <si>
    <t>Разом заповідників - 1</t>
  </si>
  <si>
    <t>Біосферні заповідники</t>
  </si>
  <si>
    <t>Національні природні парки</t>
  </si>
  <si>
    <t>Яворівський</t>
  </si>
  <si>
    <t>Яворівський район, смт. Івано-Франкове</t>
  </si>
  <si>
    <t>Мінприроди України</t>
  </si>
  <si>
    <t>Указ президента України від 04.07.1998 № 744/98</t>
  </si>
  <si>
    <t>Сколівські Бескиди</t>
  </si>
  <si>
    <t>Сколівський (32317 га), Дрогобицький (2012 га), Турківський (1355 га) райони</t>
  </si>
  <si>
    <t>Львівське обласне управління лісового та мисливського господарства</t>
  </si>
  <si>
    <t>Указ президента України від 11.02.1999 № 157</t>
  </si>
  <si>
    <t>Північне Поділля</t>
  </si>
  <si>
    <t>Бродівський, Буський, Золочівський райони</t>
  </si>
  <si>
    <t>Указ президента України від 10.02.2010 №156/2010</t>
  </si>
  <si>
    <t>Бойківщина</t>
  </si>
  <si>
    <t>Турківський р-н, ДП "Боринське ЛГ", ДП "Турківське ЛГ" Турківське ДЛГП ЛГП "Галсільліс"</t>
  </si>
  <si>
    <t>Указ президента України від 11.04.2019 №130/2019</t>
  </si>
  <si>
    <t>Разом НПП - 4</t>
  </si>
  <si>
    <t>Заказники</t>
  </si>
  <si>
    <t>ландшафтні</t>
  </si>
  <si>
    <t>Бердо</t>
  </si>
  <si>
    <t>Сколівський р-н, Верхняцьке л-во, кв.1 (в.23,26,32,33); кв.2 (в.6,14,16); кв.3 (в.36-39); кв.4 (в.21,24); Климецьке л-во кв.9 (13-17); кв.11 (в.5-9); кв.12, 14 (в.5,10-12,14); кв.17 (в.1-5, 7-9); кв.18 (в.1,2,5,7,9,13); кв.19 (в.2, 7, 9-11, 14); кв.20, кв.23</t>
  </si>
  <si>
    <t>ДП "Славський лісгосп"</t>
  </si>
  <si>
    <t>Постанова Ради Міністрів УРСР від 02.11.1984 № 434</t>
  </si>
  <si>
    <t>Пікуй</t>
  </si>
  <si>
    <t>Турківський міжгосподарський лісгосп; ДП Боринський лісгосп"</t>
  </si>
  <si>
    <t>Постанова Ради Міністрів УРСР від 02.11.84 № 434</t>
  </si>
  <si>
    <t>Стариці Дністра</t>
  </si>
  <si>
    <t>Миколаївський р-н, між селами Веринь і Крупське</t>
  </si>
  <si>
    <t>Веринська с\р (30 га); Крупська с\р (40 га)</t>
  </si>
  <si>
    <t>Постанова Ради Міністрів УРСР від 13.02.89  № 53</t>
  </si>
  <si>
    <t>Лісові</t>
  </si>
  <si>
    <t>Лопатинський</t>
  </si>
  <si>
    <t>Радехівський р-н, Лопатинське л-во, кв.63 (в.4,11), 64 (12,13,16)</t>
  </si>
  <si>
    <t>ДП "Радехівський лісгосп"</t>
  </si>
  <si>
    <t>Постанова Ради Міністрів УРСР від 02.11.84  № 434</t>
  </si>
  <si>
    <t>загальнозоологічні</t>
  </si>
  <si>
    <t>Діброва</t>
  </si>
  <si>
    <t>Жидачівський р-н, Ходорівське л-во, кв.1-13</t>
  </si>
  <si>
    <t>ДП "Стрийський лісгосп"</t>
  </si>
  <si>
    <t>Постанова Ради Міністрів УРСР від 28.10.74 № 500</t>
  </si>
  <si>
    <t>ботанічні</t>
  </si>
  <si>
    <t>Лешнівський</t>
  </si>
  <si>
    <t>Бродівський р-н, Лешнівське л-во, кв.34, 35, 49, 51, 42 (в.6, 7)</t>
  </si>
  <si>
    <t>ДП "Бродівський лісгосп"</t>
  </si>
  <si>
    <t>Постанова Ради Міністрів УРСР від 03.08.1978 № 383</t>
  </si>
  <si>
    <t>Волицький</t>
  </si>
  <si>
    <t>Сокальський р-н, Волицьке л-во, кв.22 (в.3), 23 (в.2), 24 (в.2)</t>
  </si>
  <si>
    <t>ДП "Рава-Руський лісгосп"</t>
  </si>
  <si>
    <t>гідрологічні</t>
  </si>
  <si>
    <t>Чайковицький</t>
  </si>
  <si>
    <t>Самбірський р-н, с.Чайковичі</t>
  </si>
  <si>
    <t>Фермерське г-во Івана Кільгана</t>
  </si>
  <si>
    <t>Постанова Ради Міністрів УРСР від 11.09.1980 №524</t>
  </si>
  <si>
    <t>Потелицький</t>
  </si>
  <si>
    <t>Жовківський р-н, с.Потеличі</t>
  </si>
  <si>
    <t>Сільська рада с.Потеличі</t>
  </si>
  <si>
    <t>Постанова Ради Міністрів УРСР від 11.09.19'80 №524</t>
  </si>
  <si>
    <t>разом заказників - 9</t>
  </si>
  <si>
    <t>Пам'ятки природи</t>
  </si>
  <si>
    <t>комплексні</t>
  </si>
  <si>
    <t>Лиса гора і Гора Сипуха</t>
  </si>
  <si>
    <t>Золочівський р-н, Золочівське л-во, кв.1-3</t>
  </si>
  <si>
    <t>ДП"Золочівський лісгосп"</t>
  </si>
  <si>
    <t xml:space="preserve">Указ Президента України від 20.08.1996 №715/96 </t>
  </si>
  <si>
    <t>Гора Вапнярка</t>
  </si>
  <si>
    <t>Золочівський р-н, Словітське л-во, кв.1, 2 (в.1-13); кв.3 (в.1-3, 5-7, 9-15); кв.7 (в.1-3)</t>
  </si>
  <si>
    <t>Разом памяток природи - 2</t>
  </si>
  <si>
    <t>Ботанічні сади</t>
  </si>
  <si>
    <t>Ботанічний сад Львівського державного університету ім.Ів.Франка</t>
  </si>
  <si>
    <t>м.Львів розташований на 2-ох ділянках: 2га по вул.Кирила і Мефодія, 4 та 16,5 га по вул.Черемшини, 44</t>
  </si>
  <si>
    <t>Львівський національний університет ім. Івана Франка</t>
  </si>
  <si>
    <t>Постанова Ради Міністрів України від 22.07.1983 №311</t>
  </si>
  <si>
    <t>Ботанічний сад Львівського державного лісотехнічного університету</t>
  </si>
  <si>
    <t>на 3-ьох ділянках: у м.Львові 6,5га по вул.Чупринки, 103; та 0,7га по вул.О.Кобилянської і 15,5 га арборетум в с.Страдч Яворівський р-ну</t>
  </si>
  <si>
    <t xml:space="preserve">Постанова Ради Міністрів України від 22.02.1991 №33 </t>
  </si>
  <si>
    <t>разом ботанічних садів - 2</t>
  </si>
  <si>
    <t>Дендропарки</t>
  </si>
  <si>
    <t>Оброшинський</t>
  </si>
  <si>
    <t>Пустомитівський р-н, с.Оброшино</t>
  </si>
  <si>
    <t xml:space="preserve">Інститут землеробства і біології тварин УААН </t>
  </si>
  <si>
    <t xml:space="preserve">Постанова Ради Міністрів України \від 22.07.83 № 311 </t>
  </si>
  <si>
    <t>Рудківський</t>
  </si>
  <si>
    <t>Самбірський р-н, смт.Рудки, Рудківське л-во, кв.13</t>
  </si>
  <si>
    <t>ДП "Самбірський лісгосп"</t>
  </si>
  <si>
    <t xml:space="preserve">Постанова Ради Міністрів України від 07.01.85 № 5 </t>
  </si>
  <si>
    <t>разом дендропарків - 2</t>
  </si>
  <si>
    <t>Парки-пам'ятки садово-паркового мистецтва</t>
  </si>
  <si>
    <t>Стрийський парк</t>
  </si>
  <si>
    <t>м.Львів</t>
  </si>
  <si>
    <t xml:space="preserve">Постанова Ради Міністрів УРСР від 29.01.1980 № 105 </t>
  </si>
  <si>
    <t>Міженецький парк</t>
  </si>
  <si>
    <t>Старосамбірський р-н</t>
  </si>
  <si>
    <t>ДП "Старосамбірський лісгосп"</t>
  </si>
  <si>
    <t>Самбірський парк</t>
  </si>
  <si>
    <t>м.Самбір</t>
  </si>
  <si>
    <t>Самбірський міський комбінат комунальних підприємств</t>
  </si>
  <si>
    <t>Підгірцівський парк</t>
  </si>
  <si>
    <t>Стрийський р-н, с.Підгірці</t>
  </si>
  <si>
    <t>Львівський облрибкомбінат</t>
  </si>
  <si>
    <t>Буський парк</t>
  </si>
  <si>
    <t>м.Буськ</t>
  </si>
  <si>
    <t>Буський комбінат комунальних підприємств</t>
  </si>
  <si>
    <t xml:space="preserve">Постанова Ради Міністрів УРСР від 29.01.1980  № 105 </t>
  </si>
  <si>
    <t>Підгорецький парк</t>
  </si>
  <si>
    <t>Бродівський р-н, с.Підгірці</t>
  </si>
  <si>
    <t>Львівська картинна галерея</t>
  </si>
  <si>
    <t>Разом парків-пам'яток садово-паркового мистецтва - 6</t>
  </si>
  <si>
    <t>Разом загальнодержавного значення - 26</t>
  </si>
  <si>
    <t>Регіональні ландшафтні парки</t>
  </si>
  <si>
    <t>Знесіння</t>
  </si>
  <si>
    <t>м.Львів, вул.Новознесенська, 32</t>
  </si>
  <si>
    <t>Львіська міська рада народних депутатів</t>
  </si>
  <si>
    <t xml:space="preserve">Ухвала Львівської обласної ради народних депутатів від 02.12.1993 № 327 </t>
  </si>
  <si>
    <t>Надсянський</t>
  </si>
  <si>
    <t>Турківський р-н, Яблунське л-во, кв.1-24, Боринське л-во: кв.23 (в т.ч. ДЛФ 4392 га)</t>
  </si>
  <si>
    <t>ДП "Боринський лісгосп"</t>
  </si>
  <si>
    <t xml:space="preserve">Рішення Львівської обласної ради народних депутатів від 31.07.1997 №209 </t>
  </si>
  <si>
    <t>Верхньодністровські Бескиди</t>
  </si>
  <si>
    <t>Старосамбірський р-н, Головецьке, Мшанське та Старявське л-ва, кв.37-58, 64-75; Спаське л-во: кв.1-14</t>
  </si>
  <si>
    <t xml:space="preserve">Рішення Львівської обласної ради народних депутатів від 08.10.1997 №234 </t>
  </si>
  <si>
    <t>Равське Розточчя</t>
  </si>
  <si>
    <t>Жовківський р-н, Яворівський р-н</t>
  </si>
  <si>
    <t>Жовківський р-н: Девятирська СР - 1557 га; Липницька СР - 1128 га; Камяногірська СР - 953 га; Кунинська СР - 3552 га; Потелицька СР - 4962 га; Крехівська СР - 2775га;  Магерівська СР - 1862га. Яворівського р-ну: Середкевичівська СР - 2350га; Жовківський ДЛГП ЛГП "Галсільліс" Жовківське л-во (кв. 17-19) - 132 га; Рава-Руське л-во (кв. 1-21, 28-31, 40-43) - 2449 га; Яворівське ДЛГП ЛГП  "Галсільліс" Немирівське л-во (кв.3-4, 8-10, 13) - 546 га; ДП "Рава-Руський ЛГ" Потелицьке л-во (кв.31, 32, 61-63) - 329 га</t>
  </si>
  <si>
    <t>Рішення Львівської обласної ради від 13.06.1997 №341</t>
  </si>
  <si>
    <t>Стільське Горбогіря</t>
  </si>
  <si>
    <t>Миколаївський р-н, Пустомитівський р-н, Перемишлянський р-н</t>
  </si>
  <si>
    <t>ДП «Львівське лісове господарство»  - 6137,0, ДП «Стрийське лісове господарство» - 1876,6, Миколаївське ДЛГП - 563,5, Пустомитівське ДЛГП – 255,0, Стільська с/р – 95,4, Бродківська с/р – 6,0, Дроговизька с/р - 228,18</t>
  </si>
  <si>
    <t>Рішення Львівської обласної ради від 01.04.2014  №1043, внесено зміни рішенням Львівської обласної ради від 12.03.2019 № 814, внесено зміни рішенням Львівської обласної ради від 21.05.2019 № 837</t>
  </si>
  <si>
    <t xml:space="preserve">Разом РЛП - 5 </t>
  </si>
  <si>
    <t>Заказник</t>
  </si>
  <si>
    <t>Липниківський</t>
  </si>
  <si>
    <t>Пустомитівський р-н, Липниківське л-во, кв.93-116; Товщівське л-во, кв.39-41, 45-87, 89,93</t>
  </si>
  <si>
    <t>ДП "Львівський лісгосп"</t>
  </si>
  <si>
    <t>1984*</t>
  </si>
  <si>
    <t>Дубрівський</t>
  </si>
  <si>
    <t>Жидачівський р-н, с.Зарічне</t>
  </si>
  <si>
    <t>Зарічненська СР, Селянська спілка "Свіча"</t>
  </si>
  <si>
    <t>Розпорядження голови Львівської облдержадміністрації від 11.02.1995 № 126</t>
  </si>
  <si>
    <t>Романівський</t>
  </si>
  <si>
    <t>Перемишлянський р-н, Романівське л-во, кв.15 (в.1-23), 16 (в.1-14), 20 (в.1-15), 25 (в.1-14), 26 (в.1-10), 27 (в.1-12)</t>
  </si>
  <si>
    <t>ДП "Бібрський лісгосп"</t>
  </si>
  <si>
    <t>Свіржський</t>
  </si>
  <si>
    <t>Перемишлянський р-н, Бібрський ДЛГ, Свіржське л-во, кв.31 (в.1-3, 8-10, 13-19), 33 (в.1-16) 34 (1-11), 35 (1-11), 36 (1-15), 37 (1-15), 38 (1-12), 39 (1-28)</t>
  </si>
  <si>
    <t>Кошів</t>
  </si>
  <si>
    <t>Миколаївський р-н, Комарнівське л-во, кв.39 (в.1-44)</t>
  </si>
  <si>
    <t>Зелемінь</t>
  </si>
  <si>
    <t>Сколівський р-н, Гребенівське л-во, кв. 22, 40, 45, 49, 51; Дубинське л-во, кв.19-21, 23-25</t>
  </si>
  <si>
    <t>ДП "Сколівський лісгосп"</t>
  </si>
  <si>
    <t>1984*. Зміна площі рішенням Львівської обласної ради від 08.12.1999 № 226</t>
  </si>
  <si>
    <t>Федорівка</t>
  </si>
  <si>
    <t>Сокальський р-н, Сокальське л-во, кв.72-88</t>
  </si>
  <si>
    <t>Моршинський</t>
  </si>
  <si>
    <t xml:space="preserve">Стрийський р-н, Задеревацьке л-во кв. 502-522, 523 вид. 23, 524-540, 523 вид.1-13, 15, Лисовицьке л-во кв. 477-480, 482-501 </t>
  </si>
  <si>
    <t>1984*. Змінено рішенням Львівської обласної ради  від 07.06.2016  № 184</t>
  </si>
  <si>
    <t>Розлуч</t>
  </si>
  <si>
    <t xml:space="preserve"> </t>
  </si>
  <si>
    <t>ДП "Турківський лісгосп"</t>
  </si>
  <si>
    <t>Верхобузький</t>
  </si>
  <si>
    <t>Золочівський р-н, с.Колтів</t>
  </si>
  <si>
    <t>Колтівська СР</t>
  </si>
  <si>
    <t>Розпорядження голови Львівської облдержадміністрації від 22.12.1995 № 1123</t>
  </si>
  <si>
    <t>Климова дебра</t>
  </si>
  <si>
    <t>Жовківський р-н, Вязівське л-во, кв.61,62,69,70</t>
  </si>
  <si>
    <t>ДП "Жовківський лісгосп"</t>
  </si>
  <si>
    <t>Рішення Львівської обласної ради від 30.06.2009 р. № 933</t>
  </si>
  <si>
    <t>Бориславський</t>
  </si>
  <si>
    <t>Дрогобицький р-н, Бориславське л-во, кв.38-43, 45-50, 52-58, 60-64, 66, 68, 75-78, 80, 81, 83-89</t>
  </si>
  <si>
    <t>ДП "Дрогобицький лісгосп"</t>
  </si>
  <si>
    <t>1984* /Рішення Львівської обласної ради від 08.12.1999 № 226/ Рішення Львівської  обласної ради від 23.10.2012 року №612</t>
  </si>
  <si>
    <t>Базиївка</t>
  </si>
  <si>
    <t>Жидачівський р-н, м.Жидачів</t>
  </si>
  <si>
    <t>Жидачівська МР</t>
  </si>
  <si>
    <t>Рішення Львівської  обласної ради від 23 жовтня 2012 року №612</t>
  </si>
  <si>
    <t>Журавлиний</t>
  </si>
  <si>
    <t>Буський р-н, Соколянське л-во кв. 62 (вид.16 – 21) - 18,9 га, кв. 63 (вид. 14-16) - 9,6 га, кв.72 (вид. 1-29) - 63,0 га, кв.73 (вид. 1, 3-12) - 38,8 га та кв. 74 (вид. 5-15) - 36,9 га</t>
  </si>
  <si>
    <t>ДП "Буське лісове господарство"</t>
  </si>
  <si>
    <t>рішення Львівської обласної ради від 13.09.2016 № 225</t>
  </si>
  <si>
    <t>Урочище Солониця</t>
  </si>
  <si>
    <t>Великолюбінська селищна рада:    47,0га - 3 кв. Комарнівського лісництва ДП "Самбірське лісове господарство", 17,0 га - землі с/г призначення державної власності та 22,0 га земель с/г призначення, що відносяться до пайового фонду</t>
  </si>
  <si>
    <t>Великолюбінська селищна рада, ДП "Самбірське лісове господарство"</t>
  </si>
  <si>
    <t>рішення Львівської обласної ради від 20.03.2018 № 650</t>
  </si>
  <si>
    <t>Димківці</t>
  </si>
  <si>
    <t>Сколівський р-н, Тухлянське л-во, кв.28, в.1-4, 12)</t>
  </si>
  <si>
    <t>ДП "Славське лісове господарство"</t>
  </si>
  <si>
    <t>1984*, /Рішення Львівської обласної ради від 28.05.2019 № 861</t>
  </si>
  <si>
    <t>Головецьке</t>
  </si>
  <si>
    <t>Сколівський р-н, Головецьке л-во, кв.16, в.31</t>
  </si>
  <si>
    <t>Рожанське</t>
  </si>
  <si>
    <t>Сколівський р-н, Рожанське л-во, кв. 23, в.4</t>
  </si>
  <si>
    <t>Обнога</t>
  </si>
  <si>
    <t>Сколівський р-н, Рожанське л-во, кв.41, 42</t>
  </si>
  <si>
    <t>Рішення виконавчого комітету Львівської обласної ради від 01.02.1991 № 34/ рішення Львівської обласної ради від 28.05.2019 № 861</t>
  </si>
  <si>
    <t>Тернівці</t>
  </si>
  <si>
    <t>Сколівський р-н, Опорецьке л-во, кв. 26</t>
  </si>
  <si>
    <t>Маківка</t>
  </si>
  <si>
    <t>Сколівський, Головецьке л-во, кв.6, 7, 13, 14</t>
  </si>
  <si>
    <t>Рішення виконавчого комітету Львівської обласної ради від 01.02.1991 № 34/ рішення Львівської обласної ради від 28.05.2019 № 862</t>
  </si>
  <si>
    <t>Кремінь</t>
  </si>
  <si>
    <t>Сколівський р-н, Тухлянське л-во, кв.1 (вид. 1-3, 5, 6, 8, 13, 18-37), 5</t>
  </si>
  <si>
    <t>Рішення виконавчого комітету Львівської обласної ради від 01.02.1991 № 34/ рішення Львівської обласної ради від 28.05.2019 № 863</t>
  </si>
  <si>
    <t>Магура</t>
  </si>
  <si>
    <t>Сколівський р-н, Тухлянське л-во, кв. 23,24</t>
  </si>
  <si>
    <t>Рішення виконавчого комітету Львівської обласної ради від 01.02.1991 № 34/ рішення Львівської обласної ради від 28.05.2019 № 864</t>
  </si>
  <si>
    <t>Хітар</t>
  </si>
  <si>
    <t>Сколівський р-н, Опорецьке л-во, кв.33-35</t>
  </si>
  <si>
    <t>Рішення виконавчого комітету Львівської обласної ради від 01.02.1991 № 34/ рішення Львівської обласної ради від 28.05.2019 № 865</t>
  </si>
  <si>
    <t>Бескид</t>
  </si>
  <si>
    <t>Сколівський р-н, Климецьке л-во, кв.21, 25</t>
  </si>
  <si>
    <t>Рішення виконавчого комітету Львівської обласної ради від 01.02.1991 № 34/ рішення Львівської обласної ради від 28.05.2019 № 866</t>
  </si>
  <si>
    <t>Гаї</t>
  </si>
  <si>
    <t>Сколівський р-н, Сможанське л-во, кв.19-23; Климецьке л-во, кв.1-6</t>
  </si>
  <si>
    <t>Рішення виконавчого комітету Львівської обласної ради від 01.02.1991 № 34, рішення ЛОР від 08.12.1999 № 226 / Рішення Львівської обласної ради від 28.05.2019 № 861</t>
  </si>
  <si>
    <t>Довжки</t>
  </si>
  <si>
    <t>Сколівський р-н, Сможанське л-во кв. 2, 3</t>
  </si>
  <si>
    <t>Торфовище Білогорща</t>
  </si>
  <si>
    <t>Львівська міська рада (58,8 га), 
Зимноводівська сільська рада  (33,0 га)</t>
  </si>
  <si>
    <t>Львівська міська рада
Зимноводівська сільська рада</t>
  </si>
  <si>
    <t>рішення Львівської обласної ради від 29.10.2019 № 907</t>
  </si>
  <si>
    <t>Разом ландшафтних заказників - 28</t>
  </si>
  <si>
    <t>Макітра</t>
  </si>
  <si>
    <t>Бродівський р-н, с.Гаї</t>
  </si>
  <si>
    <t>Гаївська СР</t>
  </si>
  <si>
    <t>Кемпа</t>
  </si>
  <si>
    <t>Бродівський р-н, с.Лагодів</t>
  </si>
  <si>
    <t>Бродівська МР</t>
  </si>
  <si>
    <t>Надітичі</t>
  </si>
  <si>
    <t>Миколаївський р-н, с.Надітичі</t>
  </si>
  <si>
    <t>Пісочнянська СР</t>
  </si>
  <si>
    <t>Рацина</t>
  </si>
  <si>
    <t>Турківський р-н, с.Верхнє Висоцьке, с.Матків</t>
  </si>
  <si>
    <t>Верхньовисоцька СР</t>
  </si>
  <si>
    <t xml:space="preserve">Рішення Львівської обласної ради народних депутатів від 07.02.91 № 34 </t>
  </si>
  <si>
    <t>Двірцівський</t>
  </si>
  <si>
    <t>Реклинецьке лісництво, квартал 21 (виділ 1-10, 12, 13</t>
  </si>
  <si>
    <t>Сокальське ДЛГП ЛГП "Галсільліс"</t>
  </si>
  <si>
    <t>рішення Львівської обласної ради від 21.05.2019 № 830</t>
  </si>
  <si>
    <t>Разом ботанічних заказників - 5</t>
  </si>
  <si>
    <t>лісові</t>
  </si>
  <si>
    <t>Чортова скеля</t>
  </si>
  <si>
    <t>м.Львів, Личаківський р-н, Винниківське л-во, кв.6-9, 10 (крім вид.23,24), 14-17, 18 (крім вид. 3, 5, 6), 19, 23 (вид. 25, 26)</t>
  </si>
  <si>
    <t>ДП "Львівське лісове господарство"</t>
  </si>
  <si>
    <t>1984*, внесені зміни рішенням ЛОР від 25.10.2018 № 761</t>
  </si>
  <si>
    <t>Гряда</t>
  </si>
  <si>
    <t>Жовківський р-н, Брюховицьке л-во, кв.1-38</t>
  </si>
  <si>
    <t>Любінський</t>
  </si>
  <si>
    <t>Городоцький та Пустомитівський р-ни, Лапаївське л-во, кв.52-92, 95-107</t>
  </si>
  <si>
    <t xml:space="preserve">Створено 1984*. Зменшення площі затверджено рішенням Львівської обласної ради народних депутатів від 01.10.98 № 71 </t>
  </si>
  <si>
    <t>Винниківський</t>
  </si>
  <si>
    <t>Пустомитівський р-н, Львівський ЛГП, Винниківське л-во, кв.49-71, 84-86</t>
  </si>
  <si>
    <t>1984* зі змінами від 08.12.2015 № 25</t>
  </si>
  <si>
    <t>Львівський</t>
  </si>
  <si>
    <t>м.Львів, Личаківський р-н, Винниківське л-во, кв.22, 28-30, 33-35, 38-44</t>
  </si>
  <si>
    <t>Завадівський</t>
  </si>
  <si>
    <t>Жовківський та Яворівський р-ни, Завадівське л-во, кв.1-20, 21 (крім вид.6), 22-66</t>
  </si>
  <si>
    <t>Великий ліс</t>
  </si>
  <si>
    <t>Сокальський р-н, Радехівський р-н, Сокальське л-во, кв.44-55, 57-71</t>
  </si>
  <si>
    <t>ДП "Радехівське лісове господарство"</t>
  </si>
  <si>
    <t>Підкамінь</t>
  </si>
  <si>
    <t>Бродівський р-н, Підкамінське л-во, кв.48, в.1</t>
  </si>
  <si>
    <t>ДП "Бродівське лісове господарство"</t>
  </si>
  <si>
    <t xml:space="preserve">Рішення Львівської обласної ради народних депутатів від 22.12.1998  №118 </t>
  </si>
  <si>
    <t>Гаївський</t>
  </si>
  <si>
    <t>Буський р-н, урочище "Гаївське", кв.13</t>
  </si>
  <si>
    <t>Буське ДЛГП "Галсільліс"</t>
  </si>
  <si>
    <t xml:space="preserve">Рішення Львівської обласної ради від 07.10.2008  № 693 </t>
  </si>
  <si>
    <t>Добромильський</t>
  </si>
  <si>
    <t>Старосамбірський р-н, Добромильське л-во, кв.5</t>
  </si>
  <si>
    <t>Рішення  Львівської  обласної  ради  від  22.09.2010  № 1329</t>
  </si>
  <si>
    <t>Корналовичі</t>
  </si>
  <si>
    <t>Самбірський р-н, Дублянське л-во, кв.4, в.1</t>
  </si>
  <si>
    <t>ДП "Самбірське лісове господарство"</t>
  </si>
  <si>
    <t>Рішення  Львівської  обласної  ради  від  11.10.2005  № 426</t>
  </si>
  <si>
    <t>Воля Якубова</t>
  </si>
  <si>
    <t>Дрогобицький р-н, ДП "Дрогобицьке ЛГ", Воля-Якубівське л-во, кв. 44 (вид. 1, 2, 8, 9, 10, 11, 11.1, 12, 12.1), кв. 45, 46 (вид.13, 19, 20)</t>
  </si>
  <si>
    <t>ДП "Дрогобицьке ЛГ"</t>
  </si>
  <si>
    <t>рішення Львівської обласної ради від 17.04.2018 № 676</t>
  </si>
  <si>
    <t>Ангелівка</t>
  </si>
  <si>
    <t>Буський р-н, Ожидівська СР, Буське ДЛГП "Галсільліс", Буське лісництво. Кв. 55, вид. 32</t>
  </si>
  <si>
    <t>рішення Львівської обласної ради від 25.10.2018 № 760</t>
  </si>
  <si>
    <t>Бачина</t>
  </si>
  <si>
    <t>Старосамбірський р-н, Торчиновська СР, Старосамбірське ДЛГП "Галсільліс", Стрільбицьке лісництво, кв.31, вид. 22</t>
  </si>
  <si>
    <t>Старосамбірське ДЛГП "Галсільліс"</t>
  </si>
  <si>
    <t>Білий Берег</t>
  </si>
  <si>
    <t>Перемишлянський р-н, Ушковицька СР, Перемишлянське ДЛГП "Галсільліс", Перемишлянське лісництво, кв. 38, вид. 29</t>
  </si>
  <si>
    <t>ПеремишлянськеДЛГП "Галсільліс"</t>
  </si>
  <si>
    <t>Верхнє</t>
  </si>
  <si>
    <t>Турківський р-н, Верхньогусненська СР, Турківське ДЛГП "Галсільліс" Верховинське л-во, кв.26, вид.4</t>
  </si>
  <si>
    <t>Турківське ДЛГП "Галсільліс"</t>
  </si>
  <si>
    <t>Вислобоки</t>
  </si>
  <si>
    <t>Кам'янка-Бузький р-н, Ременівська СР, Кам'янка-Бузьке ДЛГП "Галсільліс", Жовтанецьке л-во, кв.62, вид.16</t>
  </si>
  <si>
    <t>Кам'янка-Бузьке ДЛГП "Галсільліс"</t>
  </si>
  <si>
    <t>Гаївка</t>
  </si>
  <si>
    <t>Дрогобицький р-н. Нижньогаївська СР, Дрогобицьке ДЛГП "Галсільліс", Дрогобицьке лісництво, кв. 34, вид.55</t>
  </si>
  <si>
    <t>Дрогобицьке ДЛГП "Галсільліс"</t>
  </si>
  <si>
    <t>Моршинське узлісся</t>
  </si>
  <si>
    <t>Стрийський р-н, Станківська СР, Стрийське ДЛГП "Галсільліс", Дідушицьке лісництво, кв.15, вид.1</t>
  </si>
  <si>
    <t>Стрийське ДЛГП "Галсільліс"</t>
  </si>
  <si>
    <t>Нивки</t>
  </si>
  <si>
    <t>Сокальський р-н, Великомостівська МР, Сокальське ДЛГП "Галсільліс", Реклинецьке л-во, кв.27</t>
  </si>
  <si>
    <t>Сокальське ДЛГП "Галсіліьліс"</t>
  </si>
  <si>
    <t>Під Закладом</t>
  </si>
  <si>
    <t>Миколаївський район, Дроговизька СР, Миколаївське ДЛГП "Галсільліс", Миколаївське л-во, кв.7, вид.5</t>
  </si>
  <si>
    <t>Миколаївське ДЛГП "Галсільліс"</t>
  </si>
  <si>
    <t>Підлипницький</t>
  </si>
  <si>
    <t>Жовківський район, Липницька СР, Жовківське ДЛГП "Галсільліс", Рава-Руське л-во, кв.27, вид.47</t>
  </si>
  <si>
    <t>Жовківське ДЛГП "Галсільліс"</t>
  </si>
  <si>
    <t>Сможанка</t>
  </si>
  <si>
    <t>Сколівський р-н, Сможанська СР, Славське ДЛГП  "Галсільліс", Бескидське л-во, кв.4, вид.7</t>
  </si>
  <si>
    <t>Славське ДЛГП "Галсільліс"</t>
  </si>
  <si>
    <t>Солотвина</t>
  </si>
  <si>
    <t>Буське ДЛГП "Галсільліс", Буське лісництво, квартал 48, виділ 1</t>
  </si>
  <si>
    <t>рішення Львівської обласної ради від 19.11.2019 № 931</t>
  </si>
  <si>
    <t>Заріччя</t>
  </si>
  <si>
    <t>Старосамбірське ДЛГП "Галісльліс", Хирівське лісництво", квартал 21, виділ 2</t>
  </si>
  <si>
    <t>Розгірче</t>
  </si>
  <si>
    <t>Стрийське ЛЛГП "Галсільліс", Дідушицьке лісництво, квартал 30, виділ 21</t>
  </si>
  <si>
    <t>Лісопарк "Рудно"</t>
  </si>
  <si>
    <t>смт.Рудне, Рудненська селищна рада Залізничного району м.Львова</t>
  </si>
  <si>
    <t>Рудненська селищна рада Залізничного району м.Львова</t>
  </si>
  <si>
    <t>рішення Львівської обласної ради від 24.12.2019 № 961</t>
  </si>
  <si>
    <t>Разом лісових заказників - 27</t>
  </si>
  <si>
    <t>ентомологічні</t>
  </si>
  <si>
    <t>За гора</t>
  </si>
  <si>
    <t>Жовківський р-н, с.Стара Скварява та с.Мокротин</t>
  </si>
  <si>
    <t>селянські спілки с.Стара Скварява та с.Мокротин</t>
  </si>
  <si>
    <t xml:space="preserve">Разом ентомологічних заказників - 1 </t>
  </si>
  <si>
    <t>загальнозоологічний</t>
  </si>
  <si>
    <t>Либохорівський</t>
  </si>
  <si>
    <t>Турківський р-н, Либохорівське л-во, кв.15-29, 31-35</t>
  </si>
  <si>
    <t>Пукачів</t>
  </si>
  <si>
    <t>Радехівський р-н, Радехівське л-во, кв.28-44, 46-58</t>
  </si>
  <si>
    <t>Разом загальнозоологічних заказників - 2</t>
  </si>
  <si>
    <t>орнітологічний</t>
  </si>
  <si>
    <t>Чолгинський</t>
  </si>
  <si>
    <t>Яворівський р-н, с.Тернавиця</t>
  </si>
  <si>
    <t>Новояричівське ДП "Екотрансенерго"</t>
  </si>
  <si>
    <t>Рішення сесії Львівської обласної ради народних депутатів № 126 від 11.02.97 р.</t>
  </si>
  <si>
    <t>Янівські чаплі</t>
  </si>
  <si>
    <t>Яворівський р-н, смт.Івана-Франкове, Страдчівський НВК, Страдчівське л-во, кв.49 (1-6, 9)</t>
  </si>
  <si>
    <t>Страдчівський навчально-виробничий лісокомбінат</t>
  </si>
  <si>
    <t>разом орнітологічних заказників - 2</t>
  </si>
  <si>
    <t>гідрологічний</t>
  </si>
  <si>
    <t>Пониківський</t>
  </si>
  <si>
    <t>Бродівський р-н, між с.Пониква і с.Черниця</t>
  </si>
  <si>
    <t>Пониківська і Черницька сільради</t>
  </si>
  <si>
    <t>Рішення Львівської обласної ради народних депутатів від 01.10.98 р. №71</t>
  </si>
  <si>
    <t xml:space="preserve">Разом гідрологічних заказників - 1 </t>
  </si>
  <si>
    <t>Разом заказників місцевого значення - 66</t>
  </si>
  <si>
    <t>Заповідне урочище</t>
  </si>
  <si>
    <t>Сосновий ліс</t>
  </si>
  <si>
    <t>Буський р-н, Ожидівське л-во.ю кв. 26, в.1</t>
  </si>
  <si>
    <t>ДП "Буський лісгосп"</t>
  </si>
  <si>
    <t>Соколя</t>
  </si>
  <si>
    <t>Буський р-н, Соколянське л-во, кв.45, в.3,5,9,10</t>
  </si>
  <si>
    <t>Сторонибаби</t>
  </si>
  <si>
    <t>Буський р-н, Верблянське л-во, кв.55, в.1</t>
  </si>
  <si>
    <t>Тадані</t>
  </si>
  <si>
    <t>Камянка-Бузький р-н, Таданівське л-во, кв.27, в.1</t>
  </si>
  <si>
    <t xml:space="preserve">Синичівське </t>
  </si>
  <si>
    <t>Бродівський р-н, Заболотцівське л-во, кв.69, в.28</t>
  </si>
  <si>
    <t>Заболотцівське</t>
  </si>
  <si>
    <t>Бродівський р-н, Заболотцівське л-во, кв.94, в.1,2,6</t>
  </si>
  <si>
    <t>Лагодівське</t>
  </si>
  <si>
    <t>Бродівський р-н, Лагодівське л-во, кв. 73, в.4</t>
  </si>
  <si>
    <t>Піски</t>
  </si>
  <si>
    <t>Бродівський р-н, Лешнівське л-во, кв.48, в.1,2,13</t>
  </si>
  <si>
    <t>Підбуж</t>
  </si>
  <si>
    <t>Дрогобицький р-н, Підбузьке л-во, кв.17, в.2,9, кв.18, в.1,2</t>
  </si>
  <si>
    <t>Майдан</t>
  </si>
  <si>
    <t>Жовківський р-н, Жовківське л-во, кв.44, в.3</t>
  </si>
  <si>
    <t>Борове</t>
  </si>
  <si>
    <t>Сокальський р-н, Великомостівське л-во, кв.16, в.5,16</t>
  </si>
  <si>
    <t>Великомостівське</t>
  </si>
  <si>
    <t>Сокальський р-н, Великомостівське л-во, кв.20, в.4</t>
  </si>
  <si>
    <t>Журі</t>
  </si>
  <si>
    <t>Жовківський р-н, Вязівське л-во, кв.45, в.11</t>
  </si>
  <si>
    <t>Ліс під Трудовачем</t>
  </si>
  <si>
    <t>Золочівський р-н, Словітське л-во, кв.18, в.2</t>
  </si>
  <si>
    <t>ДП "Золочівський лісгосп"</t>
  </si>
  <si>
    <t>Ліс в околицях Верхобужжя</t>
  </si>
  <si>
    <t>Золочівський р-н, Сасівське л-во, кв.51, в.3,4, кв.52. в.6</t>
  </si>
  <si>
    <t>Модринове насадження</t>
  </si>
  <si>
    <t>Пустомитівський р-н, Товщівське л-во, кв.42, в.2,3</t>
  </si>
  <si>
    <t>Грицеволя</t>
  </si>
  <si>
    <t>Радехівський р-н, Лопатинське л-во, кв.66, в.7</t>
  </si>
  <si>
    <t>Топорівське</t>
  </si>
  <si>
    <t>Радехівський р-н, Нивицьке л-во, кв.31,32</t>
  </si>
  <si>
    <t>Кобилець</t>
  </si>
  <si>
    <t>Сколівський р-н, Тухлянське л-во, кв.1 (вид. 4, 7, 9-12, 14-18)</t>
  </si>
  <si>
    <t>Рішення виконавчого комітету Львівської обласної ради від 01.02.1991 № 34 / рішення Львівської обласної ради від 28.05.2019 № 861</t>
  </si>
  <si>
    <t>Тухлянське</t>
  </si>
  <si>
    <t>Сколівський р-н, Тухлянське л-во, кв.1, в.8</t>
  </si>
  <si>
    <t>Дубинське</t>
  </si>
  <si>
    <t>Сколівський р-н, Дубинське л-во, кв.7, 10, в.9, 22, кв. 12, 22, 23</t>
  </si>
  <si>
    <t>Міженець</t>
  </si>
  <si>
    <t>Старосамбірський р-н, Міженецьке л-во, кв.10, в.9,10</t>
  </si>
  <si>
    <t>Скельний дуб</t>
  </si>
  <si>
    <t>Старосамбірський р-н, Добромильське л-во, кв.10, в.2</t>
  </si>
  <si>
    <t>Тарнавка</t>
  </si>
  <si>
    <t>Старосамбірський р-н, Сусідовицьке л-во, кв.22, в.21</t>
  </si>
  <si>
    <t>Стрийський р-н, Любинцівське л-во, кв.25, в.8, 10, 11, кв.26, в.2-6,10</t>
  </si>
  <si>
    <t>Борок</t>
  </si>
  <si>
    <t>Сокальський р-н, Сокальське л-во, кв.40, в.3, кв.43, в.2</t>
  </si>
  <si>
    <t>Катина</t>
  </si>
  <si>
    <t>Старосамбірський р-н, Старявське л-во, кв.3, в.2</t>
  </si>
  <si>
    <t>Красне</t>
  </si>
  <si>
    <t>Турківське р-н, Мохнатське л-во, кв.8, в.3,4</t>
  </si>
  <si>
    <t>Семегинів</t>
  </si>
  <si>
    <t>Стрийський р-н, Любинцівське л-во, кв.14, в.5, 7, 9, 10</t>
  </si>
  <si>
    <t>Ялина</t>
  </si>
  <si>
    <t>Турківський р-н, Либохорівське л-во, кв.41, в.1</t>
  </si>
  <si>
    <t>Немирів</t>
  </si>
  <si>
    <t>Яворівський р-н, Немирівський л-во, кв.21, 22, 27, 28</t>
  </si>
  <si>
    <t>Йосиповичі</t>
  </si>
  <si>
    <t>Стрийський р-н, Лотатинське л-во, кв.2, в.1, 6</t>
  </si>
  <si>
    <t>Роздольське</t>
  </si>
  <si>
    <t>Миколаївський р-н, Роздільське л-во, кв.22, в.5; кв.23, в.1,6; кв.26, в.1, 3; кв.28, в.1, 5, 6</t>
  </si>
  <si>
    <t>Березовий гай</t>
  </si>
  <si>
    <t>Стрийський р-н, Лотатинське л-во, кв.27, 28</t>
  </si>
  <si>
    <t>Сигла</t>
  </si>
  <si>
    <t>Турківський р-н, Мохнатське л-во, кв.9, в.1</t>
  </si>
  <si>
    <t>Лази</t>
  </si>
  <si>
    <t>Дрогобицький р-н, с.Болехівці, с.Верхні Гаї</t>
  </si>
  <si>
    <t>СПП "Відродження", КСП "Верховина"</t>
  </si>
  <si>
    <t>Розпорядження голови Львівської облдержадміністрації від 22.12.95 №1123</t>
  </si>
  <si>
    <t>Явірник</t>
  </si>
  <si>
    <t>Сколівський р-н, Верхнячківське л-во, кв.21</t>
  </si>
  <si>
    <t>Разом заповідних урочищ - 37</t>
  </si>
  <si>
    <t>Ботанічний сад Львівського медичного університету</t>
  </si>
  <si>
    <t>м.Львів, вул.Пекарська, 71</t>
  </si>
  <si>
    <t>Львівський державний медичний університет</t>
  </si>
  <si>
    <t>Рішення сесії Львівської обласної ради № 180 від 17.06.97</t>
  </si>
  <si>
    <t>Разом ботанічних садів - 1</t>
  </si>
  <si>
    <t>Дендрологічні парки</t>
  </si>
  <si>
    <t>Під Гараєм</t>
  </si>
  <si>
    <t>ДП "Жовківське лісове господарство", В'язівське лісництво, кв.76, вид.5</t>
  </si>
  <si>
    <t>ДП "Жовківське лісове господарство"</t>
  </si>
  <si>
    <t>Рішення сесії Львівської обласної ради від 12.03.2019 № 815</t>
  </si>
  <si>
    <t>В'язівський</t>
  </si>
  <si>
    <t>ДП "Жовківське лісове господарство", В'язівське лісництво, кв.10, вид.19</t>
  </si>
  <si>
    <t>Екопарк студентський</t>
  </si>
  <si>
    <t>Дрогобицький державний педагогічний університет імені Івана Франка (кадастровий № 4610600000:01:008:0269)</t>
  </si>
  <si>
    <t>Дрогобицький державний педагогічний університет імені Івана Франка</t>
  </si>
  <si>
    <t>Рішення сесії Львівської обласної ради від 21.05.2019 № 835</t>
  </si>
  <si>
    <t>Разом дендрологічних парків - 3</t>
  </si>
  <si>
    <t>Зоологічні парки</t>
  </si>
  <si>
    <t>Зоопарк</t>
  </si>
  <si>
    <t>"Falko-ЛТД" еколого-розплідний методичний центр</t>
  </si>
  <si>
    <t>Рішення сесії Львівської обласної ради народних депутатів від 01.10.98 р. №71</t>
  </si>
  <si>
    <t>Разом зоопарків - 1</t>
  </si>
  <si>
    <t>Парки пам'ятки садово-паркового мистецтва</t>
  </si>
  <si>
    <t>Парк XVIІI ст.</t>
  </si>
  <si>
    <t>Городоцький р-н, с.Комарно</t>
  </si>
  <si>
    <t>Городоцький комбінат комунальних підприємств</t>
  </si>
  <si>
    <t>Парк XVIII ст.</t>
  </si>
  <si>
    <t>Городоцький р-н, с.Вишня</t>
  </si>
  <si>
    <t>Вишнянський аграрний технікум</t>
  </si>
  <si>
    <t>Парк</t>
  </si>
  <si>
    <t>Городоцький р-н, с.Суховоля</t>
  </si>
  <si>
    <t>Суховільська середня школа</t>
  </si>
  <si>
    <t>м.Городок</t>
  </si>
  <si>
    <t>Парк ХVIІ ст.</t>
  </si>
  <si>
    <t>Городоцький р-н, смт.Великий Любінь</t>
  </si>
  <si>
    <t>В.Любінська  школа-інтернат</t>
  </si>
  <si>
    <t xml:space="preserve">Парк курорту </t>
  </si>
  <si>
    <t>адміністрація курорту</t>
  </si>
  <si>
    <t>Парк ХІХ ст.</t>
  </si>
  <si>
    <t>Жидачівський р-н, с.Піддністряни</t>
  </si>
  <si>
    <t>Піддністрянська школа-інтернат</t>
  </si>
  <si>
    <t>Жидачівський с.Лівчиці</t>
  </si>
  <si>
    <t>Лівчицька школа-інтернат</t>
  </si>
  <si>
    <t>Жидачівський р-н, м.Ходорів</t>
  </si>
  <si>
    <t>Ходорівська МР</t>
  </si>
  <si>
    <t>Золочівський р-н. м.Глиняни</t>
  </si>
  <si>
    <t>Глинянська міська рада</t>
  </si>
  <si>
    <t>Золочівський р-н, смт. Поморяни</t>
  </si>
  <si>
    <t>Поморянська селищна рада</t>
  </si>
  <si>
    <t>Камяка-Бузький р-н, с.Тадані</t>
  </si>
  <si>
    <t>Камянка-Бузька МР</t>
  </si>
  <si>
    <t>Чорний парк (Парк ім.С.Бандери)</t>
  </si>
  <si>
    <t>м.Камянка-Бузька</t>
  </si>
  <si>
    <t>Парк санаторію "Розділ"</t>
  </si>
  <si>
    <t>Миколаївський р-н, смт.Н.Розділ</t>
  </si>
  <si>
    <t>Дирекція санаторію "Розділ"</t>
  </si>
  <si>
    <t>Миколаївський р-н, с.Заклад</t>
  </si>
  <si>
    <t>м.Миколаїв, психіатрична лікарня</t>
  </si>
  <si>
    <t>Мостиський р-н, с.Крукеничі</t>
  </si>
  <si>
    <t>природничо-технічний ліцей при УкрДЛТУ</t>
  </si>
  <si>
    <t>Старосамбірський р-н, с.Муроване</t>
  </si>
  <si>
    <t>Мурованська сільська рада</t>
  </si>
  <si>
    <t>Стрийський р-н, с.Бережниця</t>
  </si>
  <si>
    <t>ТзОВ "Дата Групп"</t>
  </si>
  <si>
    <t>Парк курорту "Немирів"</t>
  </si>
  <si>
    <t>Яворівський р-н, смт.Немирів</t>
  </si>
  <si>
    <t>адміністрація курорту "Немирів"</t>
  </si>
  <si>
    <t>Парк курорту "Шкло"</t>
  </si>
  <si>
    <t>Яворівський р-н, смт.Шкло</t>
  </si>
  <si>
    <t>адміністрація курорту "Шкло"</t>
  </si>
  <si>
    <t>Яворівський р-н, смт.Свидниця</t>
  </si>
  <si>
    <t>Свидницька СР</t>
  </si>
  <si>
    <t>Яворівський р-н, с.Нагачів</t>
  </si>
  <si>
    <t>Нагачівська СР, селянська спілка</t>
  </si>
  <si>
    <t>Парк ім.І.Франка</t>
  </si>
  <si>
    <t>Львівський виробничий трестзеленого господарства</t>
  </si>
  <si>
    <t>Парк "Снопківський"</t>
  </si>
  <si>
    <t>Львівський міський виробничий трест зеленого господарства</t>
  </si>
  <si>
    <t>Парк "Залізна Вода"</t>
  </si>
  <si>
    <t>Парк культури і відпочинку ім.Б.Хмельницького</t>
  </si>
  <si>
    <t>дирекція парку</t>
  </si>
  <si>
    <t>Личаківський парк</t>
  </si>
  <si>
    <t>Парк "Високий замок"</t>
  </si>
  <si>
    <t>Парк кінця ХІХ ст. "На Валах"</t>
  </si>
  <si>
    <t>м.Львів, вул.Підвальна</t>
  </si>
  <si>
    <t>Пагорб Слави</t>
  </si>
  <si>
    <t>Парк ім.Б.Хмельницького</t>
  </si>
  <si>
    <t>м.Дрогобич, вул.Васильєва</t>
  </si>
  <si>
    <t>Дрогобицький міськкомунгосп</t>
  </si>
  <si>
    <t>Парк ім.генерала Васильєва</t>
  </si>
  <si>
    <t>м.Дрогобич, вул.Міцкевича</t>
  </si>
  <si>
    <t>Парк ім.Т.Г.Шевченка</t>
  </si>
  <si>
    <t>м.Стрий</t>
  </si>
  <si>
    <t>Стрийский міськкомунгосп адміністрації парку</t>
  </si>
  <si>
    <t>Парк Нижанківського</t>
  </si>
  <si>
    <t>Парк Злуки</t>
  </si>
  <si>
    <t>Новояричівський парк</t>
  </si>
  <si>
    <t>Камянка-Бузький р-н, смт.Новий Яричів</t>
  </si>
  <si>
    <t>Новояричівська селищна рада</t>
  </si>
  <si>
    <t>Неслухівський парк</t>
  </si>
  <si>
    <t>Камянко-Бузький р-н, с.Неслухів</t>
  </si>
  <si>
    <t>Львівська дослідна станція садівництва</t>
  </si>
  <si>
    <t>Тишковицький парк</t>
  </si>
  <si>
    <t>Мостиський р-н, с.Тишковичі</t>
  </si>
  <si>
    <t>Хідновицька сільська рада</t>
  </si>
  <si>
    <t>Курортний парк</t>
  </si>
  <si>
    <t>Дрогобицький р-н, м.Трускавець, центральна частина міста</t>
  </si>
  <si>
    <t>Трускавецька міська рада</t>
  </si>
  <si>
    <t>1984* зміна площі рішенням Львівської обласної ради від 21.03.2017 № 406</t>
  </si>
  <si>
    <t>Верхньобілківський парк</t>
  </si>
  <si>
    <t>Пустомитівський р-н, с.Верхня білка</t>
  </si>
  <si>
    <t>Верхньобілківська СР</t>
  </si>
  <si>
    <t>Басівський дендропарк</t>
  </si>
  <si>
    <t>Пустомитівський р-н, Лапаївське л-во, кв.35, в.5, 6</t>
  </si>
  <si>
    <t>Мостиський р-н, с.Судова Вишня</t>
  </si>
  <si>
    <t>Судововишнянське СПТУ-66</t>
  </si>
  <si>
    <t>Мостиський р-н, с.Тщенець</t>
  </si>
  <si>
    <t>Тщенецька сільська рада</t>
  </si>
  <si>
    <t>Замковий парк</t>
  </si>
  <si>
    <t>Жовківський р-н, м.Жовква</t>
  </si>
  <si>
    <t>Жовківська МР</t>
  </si>
  <si>
    <t>Рішення Львівської обласної ради від 24.05.2011 № 140</t>
  </si>
  <si>
    <t>Жовківський р-н, с.Надичі</t>
  </si>
  <si>
    <t>надичівська сільська рада</t>
  </si>
  <si>
    <t>1984* зі змінами від 03.06.2003 р № 154</t>
  </si>
  <si>
    <t>Перемишлянський р-н, с.Бібрка</t>
  </si>
  <si>
    <t>Бібрська міська рада</t>
  </si>
  <si>
    <t>Парк ХІХ ст. (м.Пустомити)</t>
  </si>
  <si>
    <t>м.Пустомити, вул.Грушевського</t>
  </si>
  <si>
    <t>Пустомитівське міське комунальне підприємство</t>
  </si>
  <si>
    <t>Рішення сесії Львівської обласної ради від 01.10.1998 № 71</t>
  </si>
  <si>
    <t>Самбірський р-н, с.Коналовичі</t>
  </si>
  <si>
    <t>Корналовицька СР</t>
  </si>
  <si>
    <t>Парк турстанції</t>
  </si>
  <si>
    <t>Сколівський р-н, с.Дубина</t>
  </si>
  <si>
    <t>Турбаза "Карпати"</t>
  </si>
  <si>
    <t>Парк школи-інтернату</t>
  </si>
  <si>
    <t>м.Сколе, вул.Князя Святослава</t>
  </si>
  <si>
    <t>Сколівська школа-інтернат</t>
  </si>
  <si>
    <t>Сокальський р-н, с.Тартаків</t>
  </si>
  <si>
    <t>Тартаківська СР</t>
  </si>
  <si>
    <t>Старосамбірський р-н, с.Ракова</t>
  </si>
  <si>
    <t>Раківська СШ</t>
  </si>
  <si>
    <t>Парк курортний</t>
  </si>
  <si>
    <t>Стрийський р-н, м.Моршин</t>
  </si>
  <si>
    <t>Моршинська МР</t>
  </si>
  <si>
    <t>Парк Комунальної 7-ої лікарні м.Львова</t>
  </si>
  <si>
    <t>смт.Брюховичі</t>
  </si>
  <si>
    <t>Комунальна 7-а міська лікарня м.Львова</t>
  </si>
  <si>
    <t>Рішення Львівської обласної ради від 18.03.2014 № 988</t>
  </si>
  <si>
    <t>Дублянський</t>
  </si>
  <si>
    <t>м.Дубляни</t>
  </si>
  <si>
    <t>Львівський національний аграрний університет</t>
  </si>
  <si>
    <t>Рішення Львівської обласної ради від 15.09.2015 № 1434</t>
  </si>
  <si>
    <t>Парк короля Данила</t>
  </si>
  <si>
    <t>Судововишняська міська рада (кадастровий № 4622410500:04:001:0252)</t>
  </si>
  <si>
    <t>КП "Моє місто" м.Судова вишня</t>
  </si>
  <si>
    <t>Рішення Львівської обласної ради від 21.05.2019 № 836</t>
  </si>
  <si>
    <t>Разом парків-пам'яток садово-паркового мистецтва - 57</t>
  </si>
  <si>
    <t>комплексі</t>
  </si>
  <si>
    <t>Геологічно-ботанічна ділянка під назвою "Триніг"</t>
  </si>
  <si>
    <t>Бродівський р-н, Підкаиінське л-во, кв. 45 (9,13)</t>
  </si>
  <si>
    <t>"Жулицька Гора", "Гора Сторожиха", Гора Висока"</t>
  </si>
  <si>
    <t>Золочівський р-н, Білокамінське л-во, кв. 51-54</t>
  </si>
  <si>
    <t>ДП  "Золочівський лісгосп"</t>
  </si>
  <si>
    <t>Підлиська Гора (Гора Маркіяна Шашкевича)</t>
  </si>
  <si>
    <t>Золочівський р-н, Білокамінське л-во, кв. 19 (1,2)</t>
  </si>
  <si>
    <t>Свята Гора</t>
  </si>
  <si>
    <t>Золочівський р-н, Білокакамінське л-во, 47-49</t>
  </si>
  <si>
    <t>ДП "Золочівське лісове господарство"</t>
  </si>
  <si>
    <t>Комплекс мальовничих скель з лісонасадженями на горі "Сигла" і "Широка Сигла"</t>
  </si>
  <si>
    <t>Сколівський р-н, Дубинське л-во, кв. 18 (1,2,9,10)</t>
  </si>
  <si>
    <t>ДП "Сколівське лісове господарство"</t>
  </si>
  <si>
    <t>Комплекс мальовничих скель з лісонасадженями на горі "Соколовець"</t>
  </si>
  <si>
    <t>Сколівський р-н, Підгородцівське л-во, кв. 18 (1,2,7-9)</t>
  </si>
  <si>
    <t>Пам'ятка Пеняцька"</t>
  </si>
  <si>
    <t>Бродівський р-н, Пеняцька л-во, кв. 60</t>
  </si>
  <si>
    <t>Рішення сесії Львівської обласної ради народних депутатів від 11.02.1997 № 126</t>
  </si>
  <si>
    <t>"Відслонення Вигородського пісковика з монастиря і печери О. Довбуша"</t>
  </si>
  <si>
    <t>Стрийський р-н, с. Розгірче</t>
  </si>
  <si>
    <t>Стільська</t>
  </si>
  <si>
    <t>Миколаївський р-н, Стрийський ДЛГ, Роздольське л-во, кв. 7-17</t>
  </si>
  <si>
    <t>ДП "Стрийське лісове господарство"</t>
  </si>
  <si>
    <t>Рішення сесії Львівської обласної ради народних депутатів від 08.12.1999 № 225</t>
  </si>
  <si>
    <t>Скеля, де був збудований замок Данила Галицького</t>
  </si>
  <si>
    <t>Старосамбірський р-н, с. Спас</t>
  </si>
  <si>
    <t>Спаська  СР</t>
  </si>
  <si>
    <t>Сквер ім. Марії Солодкої</t>
  </si>
  <si>
    <t>Камянка-Бузький р-н, с. Зубів Міст</t>
  </si>
  <si>
    <t>Зубівмостівська неповна середня школа</t>
  </si>
  <si>
    <t>Тисова гора</t>
  </si>
  <si>
    <t>Сколівський р-н, Козівське л-во, кв. 4, в. 14</t>
  </si>
  <si>
    <t>Стежка Івана Франка</t>
  </si>
  <si>
    <t>Дрогобицький р-н, Івано-Франкове, Ів.Франківське л-во, кв. 21 (в.23-32)</t>
  </si>
  <si>
    <t>Страдчанська</t>
  </si>
  <si>
    <t>Яворівський р-н, с. Страдч</t>
  </si>
  <si>
    <t>Яворівський міжгосподарський лісгосп</t>
  </si>
  <si>
    <t>Рішення Львівської обласної ради народних депутатів від 11.02.1997 № 126</t>
  </si>
  <si>
    <t>"Витік р. Дністер"</t>
  </si>
  <si>
    <t>Турківський р-н, Вовчанське л-во, кв. 21 (16,17,19,21,22), кв.22 (1-7)</t>
  </si>
  <si>
    <t>ДП "Турківське лісове господарство"</t>
  </si>
  <si>
    <t>Комплекс мальовничих скель серед лісонадженнями в околицях с. Лелехівка"</t>
  </si>
  <si>
    <t>Яворівський р-н, смт. Івано-Франкове, Страдчівський НВК Укр ДЛТУ, Страдчівське л-во, кв. 14-22</t>
  </si>
  <si>
    <t>Страдчівський навчально-виробничий  лісокомбінат</t>
  </si>
  <si>
    <t>Під Парашкою</t>
  </si>
  <si>
    <t>Сколівський район, Сколівський військовий лісгосп ДП "Івано-Франківський військовий ліспромкомбінат" Корчинське л-во кв.9 (вид. 34-41, 43-46), кв. 10 (вид.22-35), кв. 12 (вид.19, 20, 22, 23, 25-33), кв.13 (вид. 14, 17-21), кв.14 (вид.17-19), кв.15 (вид. 24-31), кв.18 (вид.1), кв. 19 (вид.1), кв. 20 (вид. 1, 2) та кв. 21 (вид. 1)</t>
  </si>
  <si>
    <t xml:space="preserve"> Сколівський військовий лісгосп ДП "Івано-Франківський військовий ліспромкомбінат"</t>
  </si>
  <si>
    <t>Львівської обласної ради від 13.09.2016 № 226</t>
  </si>
  <si>
    <t xml:space="preserve">Козій </t>
  </si>
  <si>
    <t>Сколівський район, Сколівський військовий лісгосп ДП "Івано-Франківський військовий ліспромкомбінат" Коростівське (Тисовецьке) лісництво кв. 16 (вид. 1, 3-5, 7, 8, 11-17, 23, 25, 
28-31, 34, 36-38), кв. 19 (вид.12-14, 17-19, 21-25), кв. 21 (вид. 1-4, 8, 8.1, 8.2, 8.3, 8.4, 8.5)</t>
  </si>
  <si>
    <t>Гора Кузяріна</t>
  </si>
  <si>
    <t>Підлипецька сільська рада Золочівського району</t>
  </si>
  <si>
    <t>Львівської обласної ради від 21.03.2017 № 403</t>
  </si>
  <si>
    <t>Разом комплексних пам'яток природи - 19</t>
  </si>
  <si>
    <t>Ботанічні</t>
  </si>
  <si>
    <t>Група вікових лип і каштанів</t>
  </si>
  <si>
    <t>м. Городок СШ № 2</t>
  </si>
  <si>
    <t>СШ № 2</t>
  </si>
  <si>
    <t>Алея вікових лип</t>
  </si>
  <si>
    <t>Буський р-н, с. Куткір</t>
  </si>
  <si>
    <t>Куткірська сільська рада</t>
  </si>
  <si>
    <t>Вікова липа</t>
  </si>
  <si>
    <t>м.Городок, долина річки Верещиці</t>
  </si>
  <si>
    <t>Віковий ясен</t>
  </si>
  <si>
    <t>м. Городок, вул.1 травня, 20</t>
  </si>
  <si>
    <t>Віковий бук</t>
  </si>
  <si>
    <t>Городоцький р-н, смт. Великий Любінь</t>
  </si>
  <si>
    <t xml:space="preserve">В.Любінська селишна рада </t>
  </si>
  <si>
    <t>Дрогобицький р-н, с. Снятинка</t>
  </si>
  <si>
    <t>Рихтицька сільська рада</t>
  </si>
  <si>
    <t>Жидачівський р-н, с. Бортники</t>
  </si>
  <si>
    <t>Бортниківська сільська рада Жидачівського р-ну</t>
  </si>
  <si>
    <t>Кипарис</t>
  </si>
  <si>
    <t>м. Жидачів, вул. Міцкевича, 29</t>
  </si>
  <si>
    <t>Жидачівський контора банку "Україна"</t>
  </si>
  <si>
    <t>Алея вікових лип і дубів</t>
  </si>
  <si>
    <t>Жидачівський р-н, с. Лівчиці</t>
  </si>
  <si>
    <t>Жидачівське районне шляхово-реионтне управління</t>
  </si>
  <si>
    <t>Сасівська</t>
  </si>
  <si>
    <t>Бродівський р-н, Сасівське л-во, кв. 41(1,4), кв. 42(1), кв. 44(4,5,7,8), кв. 45(1,2,4-60, кв. 46(1)</t>
  </si>
  <si>
    <t>Рішення Львівської обласної ради народних депутатів № 34 від 07.02.1991р.</t>
  </si>
  <si>
    <t>Жидачівський р-н, с. Тейсарів</t>
  </si>
  <si>
    <t>селянська спілка с. Тейсарів</t>
  </si>
  <si>
    <t>Віковий дуб</t>
  </si>
  <si>
    <t>Золочівськийр-н, смт. Поморяни</t>
  </si>
  <si>
    <t>Два вікових ясени</t>
  </si>
  <si>
    <t>Золочівськийр-н, м. Глиняни</t>
  </si>
  <si>
    <t>Липа Б. Хмельницького</t>
  </si>
  <si>
    <t>Золочівський р-н, с. Хмелева</t>
  </si>
  <si>
    <t>Селянська спілка с. Хмелева</t>
  </si>
  <si>
    <t>Дендрарій "Радів"</t>
  </si>
  <si>
    <t>Миколаївський р-н, Роздільське л-во, кв. 39 (3,5)</t>
  </si>
  <si>
    <t>ДП  "Стрийське лісове господарство"</t>
  </si>
  <si>
    <t>Миколаївський р-н, с. Веринь</t>
  </si>
  <si>
    <t>Веринська сільська рада</t>
  </si>
  <si>
    <t>Група вікових лип</t>
  </si>
  <si>
    <t>Жовківський р-н, смт. Куликів</t>
  </si>
  <si>
    <t>Куликівська селищна рада</t>
  </si>
  <si>
    <t>Група вікових дубів і лип</t>
  </si>
  <si>
    <t>Перемишлянський р-н, с. Свірж</t>
  </si>
  <si>
    <t>Три вікові дуби Б. Хмельницького</t>
  </si>
  <si>
    <t>Пустомитівський р-н, с. Підгірне</t>
  </si>
  <si>
    <t>Миклашівська сільська рада</t>
  </si>
  <si>
    <t>Група вікових ясенів</t>
  </si>
  <si>
    <t>м. Радехів, райлікарня</t>
  </si>
  <si>
    <t>Радехівська міськарада</t>
  </si>
  <si>
    <t>Самбірський р-н, с. Чайковичі</t>
  </si>
  <si>
    <t>селянська спілка с. Чайковичі</t>
  </si>
  <si>
    <t>м. Сколе,вул. Князя Святослава, 13</t>
  </si>
  <si>
    <t>Сколівська міська рада</t>
  </si>
  <si>
    <t>м. Сколе (центр міста)</t>
  </si>
  <si>
    <t>Платан кленолистий</t>
  </si>
  <si>
    <t>м. Сколе, вул. Лісна</t>
  </si>
  <si>
    <t>Глід червонолистий</t>
  </si>
  <si>
    <t>м. Сколе</t>
  </si>
  <si>
    <t xml:space="preserve">Магнолія Суланжа </t>
  </si>
  <si>
    <t xml:space="preserve">Група вікових дубів </t>
  </si>
  <si>
    <t>Бузок угорський</t>
  </si>
  <si>
    <t>Сколівський р-н, Климецьке л-во, кв. 21(6)</t>
  </si>
  <si>
    <t>м. Сокаль, біля церкви</t>
  </si>
  <si>
    <t>Сокальська міська рада</t>
  </si>
  <si>
    <t>м. Сокаль, біля міста</t>
  </si>
  <si>
    <t>Декоративний бук червонолистої форми</t>
  </si>
  <si>
    <t>Старосамбірський р-н, м. Добромиль, вул. Червоноармійська, 28</t>
  </si>
  <si>
    <t>Добромильска міська рада</t>
  </si>
  <si>
    <t>Група вікових ясенів та дубів</t>
  </si>
  <si>
    <t>Старосамбірський р-н, м. Добромиль, вул. Галана, 3</t>
  </si>
  <si>
    <t>Старосамбірський р-н, с. Муроване</t>
  </si>
  <si>
    <t>Дуб звичайний</t>
  </si>
  <si>
    <t>Стрийський р-н, Моршинське л-во, кв. 68(10)</t>
  </si>
  <si>
    <t>Віковий клен</t>
  </si>
  <si>
    <t>Яворівський р-н, с. Дрогомишль</t>
  </si>
  <si>
    <t>Нагачівська сільська рада</t>
  </si>
  <si>
    <t>Віковий платан</t>
  </si>
  <si>
    <t>Два вікових дуби</t>
  </si>
  <si>
    <t>Група вікових тополь</t>
  </si>
  <si>
    <t>Гупа вікових лип</t>
  </si>
  <si>
    <t xml:space="preserve">Яворівська міська рада </t>
  </si>
  <si>
    <t>Дві тополі чорні</t>
  </si>
  <si>
    <t>Яворівський р-н, с. Старий Яр</t>
  </si>
  <si>
    <t>Залузька сільська рада</t>
  </si>
  <si>
    <t>Яворівський р-н, с. Немирів</t>
  </si>
  <si>
    <t>санаторій "Прикордонник-Немирів" (військова частина 1487) Державної прикордонноїї служби України</t>
  </si>
  <si>
    <t>Червонолистий Бук</t>
  </si>
  <si>
    <t>м. Яворів, вул.Львівська, 12</t>
  </si>
  <si>
    <t>Яворівська міська рада</t>
  </si>
  <si>
    <t>м. Яворів, вул. Гребінки</t>
  </si>
  <si>
    <t>Магнолія Кобус (3 екз)</t>
  </si>
  <si>
    <t>м. Львів, Рудницького, 25</t>
  </si>
  <si>
    <t>Міськжитлоуправління</t>
  </si>
  <si>
    <t xml:space="preserve">Магнолія Кобус </t>
  </si>
  <si>
    <t>м. Львів, вул. С. Бандери, 12</t>
  </si>
  <si>
    <t>Львівський національний політехнічний університет</t>
  </si>
  <si>
    <t>м. Львів, вул. Коновальця, 94</t>
  </si>
  <si>
    <t>міський трест зеленого господарства</t>
  </si>
  <si>
    <t xml:space="preserve">Платан </t>
  </si>
  <si>
    <t>м. Львів, вул. Копистинського, 9</t>
  </si>
  <si>
    <t>Магнолія Кобус</t>
  </si>
  <si>
    <t>м. Львів, смт. Брюховичі, Завадівська (контора)</t>
  </si>
  <si>
    <t>Парикове дерево</t>
  </si>
  <si>
    <t>м. Львів, вул. Кибальчича, 11</t>
  </si>
  <si>
    <t>Тис ягідний (3 екз)</t>
  </si>
  <si>
    <t>м. Львів, вул. Мушака, 54</t>
  </si>
  <si>
    <t>4-та міська комунальна лікарня</t>
  </si>
  <si>
    <t>м. Львів, вул. І.Франка, 133</t>
  </si>
  <si>
    <t>КЗ ЛОР "Львівський обласний центр еколого-натуралістичноїтворчості учнівської молоді"</t>
  </si>
  <si>
    <t>1984*, Рішення Львівської обласної ради від 20.03.2018 № 649</t>
  </si>
  <si>
    <t>м. Львів, Бойківська, 4</t>
  </si>
  <si>
    <t>Винники</t>
  </si>
  <si>
    <t>м. Львів, м. Винники, Винниківське л-во, кв. 20(6)</t>
  </si>
  <si>
    <t>Лісопарк "Погулянка"</t>
  </si>
  <si>
    <t>м. Львів</t>
  </si>
  <si>
    <t>Гінкго</t>
  </si>
  <si>
    <t>м. Дрогобич, пл. Словацького, 29</t>
  </si>
  <si>
    <t>дитсад</t>
  </si>
  <si>
    <t>Бук червонилистий</t>
  </si>
  <si>
    <t>м. Дрогобич, вул. Стрийська, 443</t>
  </si>
  <si>
    <t>нафтопереробний завод</t>
  </si>
  <si>
    <t>Група магнолій</t>
  </si>
  <si>
    <t xml:space="preserve">м. Дрогобич, пл. Незалежності, </t>
  </si>
  <si>
    <t>комбінат комунальних підприємств</t>
  </si>
  <si>
    <t>Група сріблястих смерек</t>
  </si>
  <si>
    <t>Бук червонолистий (2 екз)</t>
  </si>
  <si>
    <t>м. Дрогобич, вул. Гоголя, 42</t>
  </si>
  <si>
    <t>країзнавчий музей "Дрогобиччина"</t>
  </si>
  <si>
    <t>Група тисів (4 екз)</t>
  </si>
  <si>
    <t>м. Дрогобич, вул. Міцкевича, 34</t>
  </si>
  <si>
    <t>педінститут</t>
  </si>
  <si>
    <t>Група туй західних (7 екз)</t>
  </si>
  <si>
    <t>м. Дрогобич, вул. Гоголя, 26</t>
  </si>
  <si>
    <t>Магнолія китайська</t>
  </si>
  <si>
    <t>бальнеологічна лікарня</t>
  </si>
  <si>
    <t>Оцтове дерево</t>
  </si>
  <si>
    <t>Два вікові дуби</t>
  </si>
  <si>
    <t>м. Трускавець, ДП "Дрогобицький ЛГ"</t>
  </si>
  <si>
    <t>ДП "Дрогобицьке лісове господарство"</t>
  </si>
  <si>
    <t>Дуб І. Франка</t>
  </si>
  <si>
    <t>м. Стрий, вул. Осипенка, 15</t>
  </si>
  <si>
    <t>МПТУ-34</t>
  </si>
  <si>
    <t>Група тиса ягідного</t>
  </si>
  <si>
    <t>м. Стрий,</t>
  </si>
  <si>
    <t>дитсад № 3</t>
  </si>
  <si>
    <t>Конвалія</t>
  </si>
  <si>
    <t>Бродівський р-н, Бродівське л-во, кв. 17(6)</t>
  </si>
  <si>
    <t>Впорядковано рішенням Львівської обласної ради народних депутатів від 22.12.1998 № 117</t>
  </si>
  <si>
    <t>Нестеровська</t>
  </si>
  <si>
    <t>Жовківський р-н, Вязівське л-во, кв. 45(6)</t>
  </si>
  <si>
    <t>Бук плакучої форми</t>
  </si>
  <si>
    <t>м. Трускавець</t>
  </si>
  <si>
    <t>санаторій "Берізка"</t>
  </si>
  <si>
    <t xml:space="preserve">Тис ягідний </t>
  </si>
  <si>
    <t>санаторій "Кришталевий палац"</t>
  </si>
  <si>
    <t>Чотири дуби пірамідальної форми</t>
  </si>
  <si>
    <t>м. Самбір</t>
  </si>
  <si>
    <t>міський комбінат комунальних підприємств</t>
  </si>
  <si>
    <t>Явір Захара Беркута</t>
  </si>
  <si>
    <t>с.Тухолька, Сколівський р-н</t>
  </si>
  <si>
    <t>Тухольківська сільська рада</t>
  </si>
  <si>
    <t>рішення ЛОР від 14.07.2011 № 206</t>
  </si>
  <si>
    <t>Дугласія</t>
  </si>
  <si>
    <t>Сколівський р-н, Орівське л-во, кв. 25(7), кв. 24(21)</t>
  </si>
  <si>
    <t>Група дерев</t>
  </si>
  <si>
    <t>м. Стрий</t>
  </si>
  <si>
    <t>Будинок дитячої творчості</t>
  </si>
  <si>
    <t>Магнолія</t>
  </si>
  <si>
    <t>м. Стрий, вул. Ломогосова, 4</t>
  </si>
  <si>
    <t>Стрийський міськкомунгосп</t>
  </si>
  <si>
    <t>Група дерев та кущів</t>
  </si>
  <si>
    <t>Кледрастис жовтий</t>
  </si>
  <si>
    <t>м. Львів, вул. Рудницького, 12</t>
  </si>
  <si>
    <t>Магнолія верболиста</t>
  </si>
  <si>
    <t>м. Львів, вул. Рудницького, 15</t>
  </si>
  <si>
    <t>Сосна румелівська</t>
  </si>
  <si>
    <t>м. Львів, вул. Труша, 19</t>
  </si>
  <si>
    <t>Ялиця кавказька</t>
  </si>
  <si>
    <t>Сосна кедрова європейська</t>
  </si>
  <si>
    <t>м. Львів, Труша, 24</t>
  </si>
  <si>
    <t>Дуб звичайний (пірамідальна форма)</t>
  </si>
  <si>
    <t>м. Львів, вул. Труша, 23</t>
  </si>
  <si>
    <t>Гінкго дволопатеве</t>
  </si>
  <si>
    <t>м. Львів, вул. вул. І.Франка, 122</t>
  </si>
  <si>
    <t>Тсуга канадська</t>
  </si>
  <si>
    <t>4-та міська клінічна комунальна лікарня</t>
  </si>
  <si>
    <t>Кипарис горохоплідний</t>
  </si>
  <si>
    <t>Ялиця одноколірна</t>
  </si>
  <si>
    <t>Липа американська</t>
  </si>
  <si>
    <t>м.Львів, вул. Мушака, 54</t>
  </si>
  <si>
    <t>Дві катальпи</t>
  </si>
  <si>
    <t>м.Яворів, вул. Львівська, 31</t>
  </si>
  <si>
    <t>Коло Бадівського</t>
  </si>
  <si>
    <t>Кам'янка-Бузький р-н, с. Батятичі</t>
  </si>
  <si>
    <t>Батятицька сільська рада</t>
  </si>
  <si>
    <t>Розпорядження голови облдержадміністрації від 22.12.1995 № 1123</t>
  </si>
  <si>
    <t>Дві магнолії</t>
  </si>
  <si>
    <t>м. Яворів, площа Леніна</t>
  </si>
  <si>
    <t xml:space="preserve">Тис </t>
  </si>
  <si>
    <t>м. Яворів, вул.Леніна, 27</t>
  </si>
  <si>
    <t>Гледичія</t>
  </si>
  <si>
    <t>м. Львів,  вул. Котляревського, 15</t>
  </si>
  <si>
    <t>Дендропарк імені Бенедикта Дибовського</t>
  </si>
  <si>
    <t>Рішення Львівської обласної ради від 22.09.2010 № 1330</t>
  </si>
  <si>
    <t>Дуб Длань Русі</t>
  </si>
  <si>
    <t>с. Велике Сокальського р-ну, Бендюзьке л-во, кв. 62 (6)</t>
  </si>
  <si>
    <t>ДП "Радехівське ЛГ"</t>
  </si>
  <si>
    <t>Рішення Львівської обласної ради від 14.07.2011 № 206</t>
  </si>
  <si>
    <t xml:space="preserve">Ясен Яна Павліковського </t>
  </si>
  <si>
    <t>м. Угнів, Сокальського р-ну,</t>
  </si>
  <si>
    <t>Угнівська міська рада</t>
  </si>
  <si>
    <t>Рішення Львівської обласної рада від 14.07.2011 № 206</t>
  </si>
  <si>
    <t>Дуб Куличків</t>
  </si>
  <si>
    <t>с. Куличків, Сокальськогор-ну</t>
  </si>
  <si>
    <t>Великомостівська міська рада</t>
  </si>
  <si>
    <t>Дуб Виговського</t>
  </si>
  <si>
    <t>с. Руда, Жидачівського р-ну</t>
  </si>
  <si>
    <t>Рудянська сільська рада</t>
  </si>
  <si>
    <t>Дуб Вепрь</t>
  </si>
  <si>
    <t>с. Піддністряни, Жидачівського р-ну</t>
  </si>
  <si>
    <t>Піддністрянська сільська рада</t>
  </si>
  <si>
    <t>Зубрів дуб</t>
  </si>
  <si>
    <t>с. Нова Скварява</t>
  </si>
  <si>
    <t>Новоскварявська сільська рада</t>
  </si>
  <si>
    <t>Дуб перемоги під Грюнвальдом</t>
  </si>
  <si>
    <t>с. Свірж, Перемишлянського р-ну</t>
  </si>
  <si>
    <t>Свірзька сільська рада</t>
  </si>
  <si>
    <t>Ясен невідомого повстанця</t>
  </si>
  <si>
    <t>Тополя-патріарх</t>
  </si>
  <si>
    <t>с. Репехів Жидачівського р-ну</t>
  </si>
  <si>
    <t>Баковецька сільська рада</t>
  </si>
  <si>
    <t>Дуб Спасителя</t>
  </si>
  <si>
    <t>с. Муроване Сокальського р-ну</t>
  </si>
  <si>
    <t>Липа родини Гошовських</t>
  </si>
  <si>
    <t>с. Явора Турківського р-ну</t>
  </si>
  <si>
    <t>Явірська сільська рада</t>
  </si>
  <si>
    <t>Липа Святого Михаїла</t>
  </si>
  <si>
    <t>с. Бодячів Сокальського р-ну</t>
  </si>
  <si>
    <t>Смиківська сільська рада</t>
  </si>
  <si>
    <t>Липа Кравчуків</t>
  </si>
  <si>
    <t>с. Коросне Перемишлянського р-ну</t>
  </si>
  <si>
    <t>Коросненська сільська рада</t>
  </si>
  <si>
    <t>Дуб Тараса Бульби-Боровця</t>
  </si>
  <si>
    <t>с. Сприня Самбірського р-ну</t>
  </si>
  <si>
    <t>Монастирецька сільська рада</t>
  </si>
  <si>
    <t>Дерева Маркіяна Шашкевича</t>
  </si>
  <si>
    <t>с. Підлисся Золочівського р-ну</t>
  </si>
  <si>
    <t>Білокамінська сільська рада</t>
  </si>
  <si>
    <t>Франковий дуб</t>
  </si>
  <si>
    <t>м. Львів, вул. Воробкевича, 3</t>
  </si>
  <si>
    <t>громадянин Кметь Р.П.</t>
  </si>
  <si>
    <t>Рішення Львівської обласної ради від 18.03.2014 № 989</t>
  </si>
  <si>
    <t>"Віковий дуб"</t>
  </si>
  <si>
    <t>Дрогобицький р-н, Дрогобицьке л-во, кв.9, в.5</t>
  </si>
  <si>
    <t>Дрогобицький ДЛГП "Галсільліс"</t>
  </si>
  <si>
    <t>Рішення Львівської обласної ради від 03.11.2015 № 1482</t>
  </si>
  <si>
    <t>Свідок історії</t>
  </si>
  <si>
    <t>Жовківський р-н, Магерівська селищна рада</t>
  </si>
  <si>
    <t>Львівська філія Українського НДІПВТ ім.Л.Погорілого</t>
  </si>
  <si>
    <t>Львівської обласної ради від 13.09.2016 № 227</t>
  </si>
  <si>
    <t>м.Львів, вул.Коперника, 40</t>
  </si>
  <si>
    <t>середня загальноосвітня школа № 9 м.Львова</t>
  </si>
  <si>
    <t>Львівської обласної ради від 20.03.2018 № 649</t>
  </si>
  <si>
    <t>Метасеквоя</t>
  </si>
  <si>
    <t>м.Львів, вул.Університетська,1</t>
  </si>
  <si>
    <t>Львівський національний університет імені Івана Франка</t>
  </si>
  <si>
    <t>м.Львів, вул.Пекарська, 50</t>
  </si>
  <si>
    <t>Львівський національний університет ветеринарної медицини та біотехнологій імені С.З.Гжицького</t>
  </si>
  <si>
    <t>Бук східний</t>
  </si>
  <si>
    <t>м.Львів, сквер на площі Святого Юра (біля Інституту хімії та хімічних технологій НУ "Львівська політехніка"</t>
  </si>
  <si>
    <t>Галицька районна адміністрація Львівської міської ради</t>
  </si>
  <si>
    <t>Дуб великоплідний</t>
  </si>
  <si>
    <t>м.Львів, вул.С.Бандери, 12 (з правої сторонии від входу в головний корпус НУ "Львівська політехніка")</t>
  </si>
  <si>
    <t>НУ "Львівська політехніка"</t>
  </si>
  <si>
    <t>Липа серцелиста</t>
  </si>
  <si>
    <t>м.Львів, вул. М.Грушевського, 4</t>
  </si>
  <si>
    <t>Разом ботанічних пам'яток  - 121</t>
  </si>
  <si>
    <t>Джерело мінеральної води</t>
  </si>
  <si>
    <t>Старосамбірський р-н с. Стара Сіль</t>
  </si>
  <si>
    <t>селянська спілка с. Стара Сіль</t>
  </si>
  <si>
    <t>Старосамбірський р-нс. Лаврів та с. Волошиново</t>
  </si>
  <si>
    <t>Старосамбірський р-н біля с. Грозьово</t>
  </si>
  <si>
    <t>селянська спілка</t>
  </si>
  <si>
    <t>Свердловона № 6 (мін. води)</t>
  </si>
  <si>
    <t>Стрийський р-н, с. Баня Лисовецька</t>
  </si>
  <si>
    <t>Прикарпатська територія . Рада профспілок</t>
  </si>
  <si>
    <t>Свердловона № 20</t>
  </si>
  <si>
    <t>Стрийський р-н, курорт "Моршин"</t>
  </si>
  <si>
    <t>Свердловина № 17 а</t>
  </si>
  <si>
    <t>Джерело мініральної води "Олесько"</t>
  </si>
  <si>
    <t>Буський р-н, смт. Олесько</t>
  </si>
  <si>
    <t>завод мінералоьної води</t>
  </si>
  <si>
    <t>Два джерела мінеральнох води</t>
  </si>
  <si>
    <t>Дрогобицький р-н, Східницьке л-во, кв. 7(13), кв. 5(7)</t>
  </si>
  <si>
    <t>Витік ріки Куна</t>
  </si>
  <si>
    <t>Жидачівський р-н, с. Вільховець</t>
  </si>
  <si>
    <t>Вільховецька сільська рада</t>
  </si>
  <si>
    <t>Торфове болото</t>
  </si>
  <si>
    <t>Самбірський р-н, с. Никловичі</t>
  </si>
  <si>
    <t>селянська спілка с. Никловичі</t>
  </si>
  <si>
    <t>Водоспад "Гуркало"</t>
  </si>
  <si>
    <t>Сколівський р-н, с. Корчин</t>
  </si>
  <si>
    <t>селянська спілка с. Корчин</t>
  </si>
  <si>
    <t>Криниця І. Франка</t>
  </si>
  <si>
    <t>Сколівський р-н, с. Тухля</t>
  </si>
  <si>
    <t>Тухлянська 8-мирічна школа</t>
  </si>
  <si>
    <t>Сколівський р-н, с. Гребенів</t>
  </si>
  <si>
    <t>Тухлянська сільська рада</t>
  </si>
  <si>
    <t>Джерело питної води "Нафтуся"</t>
  </si>
  <si>
    <t>Яворівський р-н, смт. Шкло</t>
  </si>
  <si>
    <t>Джерело № 1 курорту "Немирів"</t>
  </si>
  <si>
    <t>Яворівський р-н, смт. Немирів</t>
  </si>
  <si>
    <t>Джерело № 2 курорту "Немирів"</t>
  </si>
  <si>
    <t>Джерело № 3 курорту "Немирів"</t>
  </si>
  <si>
    <t>Джерело № 5 курорту "Немирів"</t>
  </si>
  <si>
    <t>Джерело № 6 курорту "Немирів"</t>
  </si>
  <si>
    <t xml:space="preserve">Джерело мінеральної води </t>
  </si>
  <si>
    <t>Турківський р-н, с. Розлуч</t>
  </si>
  <si>
    <t>Розлуцька сільська рада</t>
  </si>
  <si>
    <t>Турківський р-н, с. Карпати</t>
  </si>
  <si>
    <t>Карпатська сільська рада</t>
  </si>
  <si>
    <t>Водоспад гірської річки Явірки</t>
  </si>
  <si>
    <t>Турківський р-н, с. Мала Волосянка</t>
  </si>
  <si>
    <t>Яворівська сільська рада</t>
  </si>
  <si>
    <t>Свердловина 1-К курорту "Любінь Великий"</t>
  </si>
  <si>
    <t>Джерело № 1 "Боніфацій"</t>
  </si>
  <si>
    <t>м. Моршин</t>
  </si>
  <si>
    <t>Прикарпатська рада курорту</t>
  </si>
  <si>
    <t>Джерело № 2 "Магдалина"</t>
  </si>
  <si>
    <t>Прикарптська рада курорту</t>
  </si>
  <si>
    <t>Джерело № 3 "Людмила"</t>
  </si>
  <si>
    <t>Джерело № 4</t>
  </si>
  <si>
    <t>Прикарпаьська рада курорту</t>
  </si>
  <si>
    <t>Джерело № 1 "Нафтуся" курорту "Трускавець"</t>
  </si>
  <si>
    <t>Трускавецька територіальна курортна рада по управлінню курортами профспілок</t>
  </si>
  <si>
    <t>Джерело № 6 (колишній "Едвард") курорту "Тускавець"</t>
  </si>
  <si>
    <t>Джерело №7 (колишній "Фердинанд") курорту "Трускавець"</t>
  </si>
  <si>
    <t>Джерело № 11 (колишня "Юзя") курорту "Трускавець"</t>
  </si>
  <si>
    <t>Водоспад Лазний</t>
  </si>
  <si>
    <t>Дрогобицький р-н, Новокропивницьке л-во, кв.24, в.1</t>
  </si>
  <si>
    <t>Разом - гідрологічних памяток природи - 34</t>
  </si>
  <si>
    <t xml:space="preserve">Геологічні </t>
  </si>
  <si>
    <t>Відслонення тортонських пісковиків</t>
  </si>
  <si>
    <t>бродівський р-н, с. Підгірці</t>
  </si>
  <si>
    <t>селянска спілка с. Підгірці</t>
  </si>
  <si>
    <t>Ерозійний останець морських рифів Товтрів або Медоборів Сарматського віку в околицях с. Підкамінь</t>
  </si>
  <si>
    <t xml:space="preserve">Бродівський р-н, с. Підкамінь </t>
  </si>
  <si>
    <t>Підкамінська селищна рада</t>
  </si>
  <si>
    <t>Відклади крейдових порід, відслонених в бесейні р.біля смт. Журавно і Старе Село</t>
  </si>
  <si>
    <t>Жидачівського р-н, смт. Журавно</t>
  </si>
  <si>
    <t>Скеля "Великий Камінь"</t>
  </si>
  <si>
    <t>Золочівськихй р-н, Словітське л-во, кв. 4(8)</t>
  </si>
  <si>
    <t>Відслонення тортонських пісковиків із скупченням викопної тортонської фауни</t>
  </si>
  <si>
    <t>Миколаївський р-н, с. Тростянець</t>
  </si>
  <si>
    <t>Бродківська сільська рада</t>
  </si>
  <si>
    <t>Бориславська розріз палеогену</t>
  </si>
  <si>
    <t>м. Борислав, лівий берег р. Тисмениці</t>
  </si>
  <si>
    <t>Нафтогазодобувне управління "Бориславнафтогаз"</t>
  </si>
  <si>
    <t>Найбільш продуктивна нафтова свердловина № 298</t>
  </si>
  <si>
    <t>м. Борислав, вул. Б.Хмельницького, 64</t>
  </si>
  <si>
    <t xml:space="preserve">Скеля з трьома печерами </t>
  </si>
  <si>
    <t>Миколаївський р-н, Бориницьке л-во, кв. 32 (3,4)</t>
  </si>
  <si>
    <t>Відслонення</t>
  </si>
  <si>
    <t>м. Рудки</t>
  </si>
  <si>
    <t>Рудківська міська рада</t>
  </si>
  <si>
    <t>Залишки польодовикової морени з викопним торфовищем</t>
  </si>
  <si>
    <t>Мостиський р-н, с. Крукеничі</t>
  </si>
  <si>
    <t>Крукеницька сільська рада</t>
  </si>
  <si>
    <t>Валуни польодикового періоду</t>
  </si>
  <si>
    <t>Мостиський р-н, с. Воляновичі</t>
  </si>
  <si>
    <t>Золоткевицька сільська рада</t>
  </si>
  <si>
    <t>Печера "Писана криниця"</t>
  </si>
  <si>
    <t>Сколівський р-н, Волосянське л-во, кв. 12(27)</t>
  </si>
  <si>
    <t>Скеля "Соколів Камінь" - останець Ямненського пісковика</t>
  </si>
  <si>
    <t>Старосамбірський р-н, Спаське л-во, кв. 24(10)</t>
  </si>
  <si>
    <t>ДП "Старосамбірське ЛМГ"</t>
  </si>
  <si>
    <t>Печера</t>
  </si>
  <si>
    <t>Турківський р-н, Сможанське л-во, кв. 29 (7)</t>
  </si>
  <si>
    <t>Скеля</t>
  </si>
  <si>
    <t xml:space="preserve">Турківський р-н, с. В. Висоцьке </t>
  </si>
  <si>
    <t>В.Висоцька сільська рада</t>
  </si>
  <si>
    <t>Турківський р-н, смт. Бориня</t>
  </si>
  <si>
    <t>Боринська селищна рада</t>
  </si>
  <si>
    <t>Кортумова гора</t>
  </si>
  <si>
    <t>трест зеленого господарства</t>
  </si>
  <si>
    <t>Медова печера</t>
  </si>
  <si>
    <t>Красний Камінь</t>
  </si>
  <si>
    <t>Сколівський р-н, Верхньосиньовиднівське л-во, кв. 13 (1)</t>
  </si>
  <si>
    <t>ДП " "Сколівське ЛГ"</t>
  </si>
  <si>
    <t>Разом геологічних памяток - 19</t>
  </si>
  <si>
    <t xml:space="preserve">Пралісові </t>
  </si>
  <si>
    <t>Сможанська</t>
  </si>
  <si>
    <t>ДП "Славське лісове господарство", Сможанське лісництво, кв. 15., вид.16, 18</t>
  </si>
  <si>
    <t>Рішення Львівської обласної ради від 12.03.2019 № 816, + Рішення Львівської обласної ради від 21.05.2019 № 834</t>
  </si>
  <si>
    <t>Зубрицька</t>
  </si>
  <si>
    <t>ДП "Турківське лісове господарство", Зубрицьке лісництво, кв.41, вид. 10, 13</t>
  </si>
  <si>
    <t>Рішення Львівської обласної ради від 12.03.2019 № 816</t>
  </si>
  <si>
    <t>Тухлянська</t>
  </si>
  <si>
    <t>ДП "Славське лісове господарство", Тухлянське лісництво, кв. 35., вид.45, 46</t>
  </si>
  <si>
    <t>Східницька</t>
  </si>
  <si>
    <t>ДП "Дрогобицьке лісове господарство", Східницьке лісництво, кв. 56 (вид. 2), кв.60 (вид. 1,2)</t>
  </si>
  <si>
    <t>Всього пралісових пам'яток природи - 4</t>
  </si>
  <si>
    <t>Разом ПП - 197</t>
  </si>
  <si>
    <t>Разом ПЗФ місцевого значення - 366</t>
  </si>
  <si>
    <t>Всього територій та обєктів ПЗФ - 392</t>
  </si>
  <si>
    <t>0,00 га - точковий обєкт</t>
  </si>
  <si>
    <t>1984* Рішення виконкому Львівської обласної ради від 09.10.1984 № 495;</t>
  </si>
  <si>
    <t>Турківський р-н, Верховинське л-во, кв.22, 26-28 (437 га); "Боринський лісгосп" Либохорівське л-во, кв.38-40 (274 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</si>
</sst>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4" fillId="0" borderId="1" xfId="1" applyFont="1" applyFill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4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164" fontId="8" fillId="0" borderId="1" xfId="1" applyNumberFormat="1" applyFont="1" applyFill="1" applyBorder="1" applyAlignment="1">
      <alignment wrapText="1"/>
    </xf>
    <xf numFmtId="0" fontId="8" fillId="0" borderId="1" xfId="1" applyFont="1" applyFill="1" applyBorder="1" applyAlignment="1">
      <alignment horizontal="justify" vertical="center" wrapText="1"/>
    </xf>
    <xf numFmtId="164" fontId="4" fillId="0" borderId="1" xfId="1" applyNumberFormat="1" applyFont="1" applyFill="1" applyBorder="1" applyAlignment="1">
      <alignment wrapText="1"/>
    </xf>
    <xf numFmtId="0" fontId="7" fillId="0" borderId="4" xfId="1" applyFont="1" applyFill="1" applyBorder="1" applyAlignment="1">
      <alignment wrapText="1"/>
    </xf>
    <xf numFmtId="0" fontId="7" fillId="0" borderId="1" xfId="1" applyFont="1" applyFill="1" applyBorder="1" applyAlignment="1">
      <alignment wrapText="1"/>
    </xf>
    <xf numFmtId="2" fontId="7" fillId="0" borderId="1" xfId="1" applyNumberFormat="1" applyFont="1" applyFill="1" applyBorder="1" applyAlignment="1">
      <alignment wrapText="1"/>
    </xf>
    <xf numFmtId="0" fontId="8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wrapText="1"/>
    </xf>
    <xf numFmtId="164" fontId="7" fillId="0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wrapText="1"/>
    </xf>
    <xf numFmtId="0" fontId="7" fillId="0" borderId="5" xfId="1" applyFont="1" applyFill="1" applyBorder="1" applyAlignment="1">
      <alignment wrapText="1"/>
    </xf>
    <xf numFmtId="0" fontId="5" fillId="0" borderId="5" xfId="1" applyFont="1" applyFill="1" applyBorder="1" applyAlignment="1">
      <alignment wrapText="1"/>
    </xf>
    <xf numFmtId="0" fontId="7" fillId="0" borderId="6" xfId="1" applyFont="1" applyFill="1" applyBorder="1" applyAlignment="1">
      <alignment wrapText="1"/>
    </xf>
    <xf numFmtId="0" fontId="2" fillId="0" borderId="1" xfId="1" applyFill="1" applyBorder="1"/>
    <xf numFmtId="0" fontId="2" fillId="0" borderId="4" xfId="1" applyFill="1" applyBorder="1"/>
    <xf numFmtId="0" fontId="3" fillId="0" borderId="4" xfId="1" applyFont="1" applyFill="1" applyBorder="1"/>
    <xf numFmtId="0" fontId="3" fillId="0" borderId="1" xfId="1" applyFont="1" applyFill="1" applyBorder="1"/>
    <xf numFmtId="2" fontId="7" fillId="0" borderId="0" xfId="1" applyNumberFormat="1" applyFont="1" applyFill="1" applyBorder="1" applyAlignment="1">
      <alignment wrapText="1"/>
    </xf>
    <xf numFmtId="0" fontId="5" fillId="0" borderId="2" xfId="1" applyFont="1" applyFill="1" applyBorder="1" applyAlignment="1">
      <alignment wrapText="1"/>
    </xf>
    <xf numFmtId="0" fontId="2" fillId="0" borderId="3" xfId="1" applyBorder="1" applyAlignment="1"/>
    <xf numFmtId="0" fontId="7" fillId="0" borderId="7" xfId="1" applyFont="1" applyFill="1" applyBorder="1" applyAlignment="1">
      <alignment wrapText="1"/>
    </xf>
    <xf numFmtId="0" fontId="2" fillId="0" borderId="8" xfId="1" applyBorder="1" applyAlignment="1">
      <alignment wrapText="1"/>
    </xf>
    <xf numFmtId="0" fontId="2" fillId="0" borderId="9" xfId="1" applyBorder="1" applyAlignment="1">
      <alignment wrapText="1"/>
    </xf>
    <xf numFmtId="0" fontId="1" fillId="0" borderId="10" xfId="1" applyFont="1" applyBorder="1" applyAlignment="1">
      <alignment wrapText="1"/>
    </xf>
    <xf numFmtId="0" fontId="5" fillId="0" borderId="4" xfId="1" applyFont="1" applyFill="1" applyBorder="1" applyAlignment="1">
      <alignment wrapText="1"/>
    </xf>
    <xf numFmtId="0" fontId="2" fillId="0" borderId="1" xfId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2" fillId="0" borderId="1" xfId="1" applyBorder="1" applyAlignment="1">
      <alignment wrapText="1"/>
    </xf>
    <xf numFmtId="0" fontId="3" fillId="0" borderId="4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2" fillId="0" borderId="2" xfId="1" applyFill="1" applyBorder="1" applyAlignment="1">
      <alignment wrapText="1"/>
    </xf>
    <xf numFmtId="0" fontId="2" fillId="0" borderId="3" xfId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9" fillId="0" borderId="1" xfId="1" applyFont="1" applyBorder="1" applyAlignment="1">
      <alignment wrapText="1"/>
    </xf>
  </cellXfs>
  <cellStyles count="3">
    <cellStyle name="Звичайний" xfId="0" builtinId="0"/>
    <cellStyle name="Звичайний 2" xfId="2"/>
    <cellStyle name="Звичайни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3"/>
  <sheetViews>
    <sheetView tabSelected="1" zoomScale="80" zoomScaleNormal="80" workbookViewId="0">
      <pane ySplit="1" topLeftCell="A14" activePane="bottomLeft" state="frozen"/>
      <selection pane="bottomLeft" activeCell="N22" sqref="N22"/>
    </sheetView>
  </sheetViews>
  <sheetFormatPr defaultRowHeight="25.5" customHeight="1" x14ac:dyDescent="0.2"/>
  <cols>
    <col min="1" max="1" width="6.7109375" style="4" customWidth="1"/>
    <col min="2" max="2" width="23.140625" style="4" customWidth="1"/>
    <col min="3" max="3" width="6.28515625" style="4" customWidth="1"/>
    <col min="4" max="4" width="16.5703125" style="27" customWidth="1"/>
    <col min="5" max="5" width="37.28515625" style="4" customWidth="1"/>
    <col min="6" max="6" width="38.42578125" style="4" customWidth="1"/>
    <col min="7" max="7" width="21.28515625" style="4" customWidth="1"/>
    <col min="8" max="8" width="9.140625" style="4" customWidth="1"/>
    <col min="9" max="16384" width="9.140625" style="4"/>
  </cols>
  <sheetData>
    <row r="1" spans="1:7" s="3" customFormat="1" ht="68.2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25.5" customHeight="1" x14ac:dyDescent="0.2">
      <c r="A2" s="48" t="s">
        <v>7</v>
      </c>
      <c r="B2" s="49"/>
      <c r="C2" s="49"/>
      <c r="D2" s="49"/>
      <c r="E2" s="49"/>
      <c r="F2" s="49"/>
      <c r="G2" s="49"/>
    </row>
    <row r="3" spans="1:7" s="3" customFormat="1" ht="19.5" customHeight="1" x14ac:dyDescent="0.25">
      <c r="A3" s="43" t="s">
        <v>8</v>
      </c>
      <c r="B3" s="50"/>
      <c r="C3" s="50"/>
      <c r="D3" s="50"/>
      <c r="E3" s="50"/>
      <c r="F3" s="50"/>
      <c r="G3" s="50"/>
    </row>
    <row r="4" spans="1:7" ht="42" customHeight="1" x14ac:dyDescent="0.2">
      <c r="A4" s="5">
        <v>1</v>
      </c>
      <c r="B4" s="7" t="s">
        <v>9</v>
      </c>
      <c r="C4" s="7"/>
      <c r="D4" s="8">
        <v>2084.5</v>
      </c>
      <c r="E4" s="7" t="s">
        <v>10</v>
      </c>
      <c r="F4" s="7" t="s">
        <v>11</v>
      </c>
      <c r="G4" s="9" t="s">
        <v>12</v>
      </c>
    </row>
    <row r="5" spans="1:7" s="3" customFormat="1" ht="25.5" customHeight="1" x14ac:dyDescent="0.2">
      <c r="A5" s="6"/>
      <c r="B5" s="1" t="s">
        <v>13</v>
      </c>
      <c r="C5" s="1"/>
      <c r="D5" s="10">
        <v>2084.5</v>
      </c>
      <c r="E5" s="1"/>
      <c r="F5" s="1"/>
      <c r="G5" s="1"/>
    </row>
    <row r="6" spans="1:7" s="3" customFormat="1" ht="25.5" customHeight="1" x14ac:dyDescent="0.25">
      <c r="A6" s="43" t="s">
        <v>14</v>
      </c>
      <c r="B6" s="50"/>
      <c r="C6" s="50"/>
      <c r="D6" s="50"/>
      <c r="E6" s="50"/>
      <c r="F6" s="50"/>
      <c r="G6" s="50"/>
    </row>
    <row r="7" spans="1:7" ht="25.5" customHeight="1" x14ac:dyDescent="0.2">
      <c r="A7" s="11"/>
      <c r="B7" s="12"/>
      <c r="C7" s="12"/>
      <c r="D7" s="13"/>
      <c r="E7" s="12"/>
      <c r="F7" s="12"/>
      <c r="G7" s="12"/>
    </row>
    <row r="8" spans="1:7" s="3" customFormat="1" ht="20.25" customHeight="1" x14ac:dyDescent="0.25">
      <c r="A8" s="43" t="s">
        <v>15</v>
      </c>
      <c r="B8" s="50"/>
      <c r="C8" s="50"/>
      <c r="D8" s="50"/>
      <c r="E8" s="50"/>
      <c r="F8" s="50"/>
      <c r="G8" s="50"/>
    </row>
    <row r="9" spans="1:7" ht="38.25" customHeight="1" x14ac:dyDescent="0.2">
      <c r="A9" s="5">
        <v>1</v>
      </c>
      <c r="B9" s="7" t="s">
        <v>16</v>
      </c>
      <c r="C9" s="7"/>
      <c r="D9" s="8">
        <v>7078.6</v>
      </c>
      <c r="E9" s="14" t="s">
        <v>17</v>
      </c>
      <c r="F9" s="14" t="s">
        <v>18</v>
      </c>
      <c r="G9" s="14" t="s">
        <v>19</v>
      </c>
    </row>
    <row r="10" spans="1:7" ht="47.25" customHeight="1" x14ac:dyDescent="0.2">
      <c r="A10" s="5">
        <v>2</v>
      </c>
      <c r="B10" s="7" t="s">
        <v>20</v>
      </c>
      <c r="C10" s="7"/>
      <c r="D10" s="8">
        <v>35684</v>
      </c>
      <c r="E10" s="14" t="s">
        <v>21</v>
      </c>
      <c r="F10" s="14" t="s">
        <v>22</v>
      </c>
      <c r="G10" s="14" t="s">
        <v>23</v>
      </c>
    </row>
    <row r="11" spans="1:7" ht="38.25" customHeight="1" x14ac:dyDescent="0.2">
      <c r="A11" s="5">
        <v>3</v>
      </c>
      <c r="B11" s="7" t="s">
        <v>24</v>
      </c>
      <c r="C11" s="7"/>
      <c r="D11" s="8">
        <v>15587.92</v>
      </c>
      <c r="E11" s="14" t="s">
        <v>25</v>
      </c>
      <c r="F11" s="14" t="s">
        <v>18</v>
      </c>
      <c r="G11" s="14" t="s">
        <v>26</v>
      </c>
    </row>
    <row r="12" spans="1:7" ht="38.25" customHeight="1" x14ac:dyDescent="0.2">
      <c r="A12" s="5">
        <v>4</v>
      </c>
      <c r="B12" s="7" t="s">
        <v>27</v>
      </c>
      <c r="C12" s="7"/>
      <c r="D12" s="8">
        <v>12240</v>
      </c>
      <c r="E12" s="14" t="s">
        <v>28</v>
      </c>
      <c r="F12" s="14"/>
      <c r="G12" s="14" t="s">
        <v>29</v>
      </c>
    </row>
    <row r="13" spans="1:7" s="3" customFormat="1" ht="25.5" customHeight="1" x14ac:dyDescent="0.2">
      <c r="A13" s="6"/>
      <c r="B13" s="1" t="s">
        <v>30</v>
      </c>
      <c r="C13" s="1"/>
      <c r="D13" s="10">
        <f>SUM(D9:D12)</f>
        <v>70590.51999999999</v>
      </c>
      <c r="E13" s="1"/>
      <c r="F13" s="1"/>
      <c r="G13" s="1"/>
    </row>
    <row r="14" spans="1:7" s="3" customFormat="1" ht="19.5" customHeight="1" x14ac:dyDescent="0.25">
      <c r="A14" s="43" t="s">
        <v>31</v>
      </c>
      <c r="B14" s="50"/>
      <c r="C14" s="50"/>
      <c r="D14" s="50"/>
      <c r="E14" s="50"/>
      <c r="F14" s="50"/>
      <c r="G14" s="50"/>
    </row>
    <row r="15" spans="1:7" s="3" customFormat="1" ht="25.5" customHeight="1" x14ac:dyDescent="0.25">
      <c r="A15" s="43" t="s">
        <v>32</v>
      </c>
      <c r="B15" s="50"/>
      <c r="C15" s="50"/>
      <c r="D15" s="50"/>
      <c r="E15" s="50"/>
      <c r="F15" s="50"/>
      <c r="G15" s="50"/>
    </row>
    <row r="16" spans="1:7" ht="93.75" customHeight="1" x14ac:dyDescent="0.2">
      <c r="A16" s="5">
        <v>1</v>
      </c>
      <c r="B16" s="7" t="s">
        <v>33</v>
      </c>
      <c r="C16" s="7"/>
      <c r="D16" s="8">
        <v>1085</v>
      </c>
      <c r="E16" s="7" t="s">
        <v>34</v>
      </c>
      <c r="F16" s="7" t="s">
        <v>35</v>
      </c>
      <c r="G16" s="7" t="s">
        <v>36</v>
      </c>
    </row>
    <row r="17" spans="1:7" ht="60" customHeight="1" x14ac:dyDescent="0.2">
      <c r="A17" s="5">
        <v>2</v>
      </c>
      <c r="B17" s="7" t="s">
        <v>37</v>
      </c>
      <c r="C17" s="7"/>
      <c r="D17" s="8">
        <v>711</v>
      </c>
      <c r="E17" s="7" t="s">
        <v>1066</v>
      </c>
      <c r="F17" s="7" t="s">
        <v>38</v>
      </c>
      <c r="G17" s="7" t="s">
        <v>39</v>
      </c>
    </row>
    <row r="18" spans="1:7" ht="40.5" customHeight="1" x14ac:dyDescent="0.2">
      <c r="A18" s="5">
        <v>3</v>
      </c>
      <c r="B18" s="7" t="s">
        <v>40</v>
      </c>
      <c r="C18" s="7"/>
      <c r="D18" s="8">
        <v>70</v>
      </c>
      <c r="E18" s="7" t="s">
        <v>41</v>
      </c>
      <c r="F18" s="14" t="s">
        <v>42</v>
      </c>
      <c r="G18" s="14" t="s">
        <v>43</v>
      </c>
    </row>
    <row r="19" spans="1:7" s="3" customFormat="1" ht="19.5" customHeight="1" x14ac:dyDescent="0.2">
      <c r="A19" s="6"/>
      <c r="B19" s="1" t="s">
        <v>44</v>
      </c>
      <c r="C19" s="1"/>
      <c r="D19" s="10"/>
      <c r="E19" s="1"/>
      <c r="F19" s="1"/>
      <c r="G19" s="1"/>
    </row>
    <row r="20" spans="1:7" ht="39.75" customHeight="1" x14ac:dyDescent="0.2">
      <c r="A20" s="5">
        <v>1</v>
      </c>
      <c r="B20" s="7" t="s">
        <v>45</v>
      </c>
      <c r="C20" s="7"/>
      <c r="D20" s="8">
        <v>109</v>
      </c>
      <c r="E20" s="7" t="s">
        <v>46</v>
      </c>
      <c r="F20" s="7" t="s">
        <v>47</v>
      </c>
      <c r="G20" s="14" t="s">
        <v>48</v>
      </c>
    </row>
    <row r="21" spans="1:7" s="3" customFormat="1" ht="25.5" customHeight="1" x14ac:dyDescent="0.2">
      <c r="A21" s="6"/>
      <c r="B21" s="1" t="s">
        <v>49</v>
      </c>
      <c r="C21" s="1"/>
      <c r="D21" s="10"/>
      <c r="E21" s="1"/>
      <c r="F21" s="1"/>
      <c r="G21" s="1"/>
    </row>
    <row r="22" spans="1:7" ht="36.75" customHeight="1" x14ac:dyDescent="0.2">
      <c r="A22" s="5">
        <v>1</v>
      </c>
      <c r="B22" s="7" t="s">
        <v>50</v>
      </c>
      <c r="C22" s="7"/>
      <c r="D22" s="8">
        <v>839</v>
      </c>
      <c r="E22" s="7" t="s">
        <v>51</v>
      </c>
      <c r="F22" s="7" t="s">
        <v>52</v>
      </c>
      <c r="G22" s="14" t="s">
        <v>53</v>
      </c>
    </row>
    <row r="23" spans="1:7" s="3" customFormat="1" ht="19.5" customHeight="1" x14ac:dyDescent="0.2">
      <c r="A23" s="6"/>
      <c r="B23" s="1" t="s">
        <v>54</v>
      </c>
      <c r="C23" s="1"/>
      <c r="D23" s="10"/>
      <c r="E23" s="1"/>
      <c r="F23" s="1"/>
      <c r="G23" s="1"/>
    </row>
    <row r="24" spans="1:7" ht="38.25" customHeight="1" x14ac:dyDescent="0.2">
      <c r="A24" s="5">
        <v>1</v>
      </c>
      <c r="B24" s="7" t="s">
        <v>55</v>
      </c>
      <c r="C24" s="7"/>
      <c r="D24" s="8">
        <v>58</v>
      </c>
      <c r="E24" s="7" t="s">
        <v>56</v>
      </c>
      <c r="F24" s="7" t="s">
        <v>57</v>
      </c>
      <c r="G24" s="14" t="s">
        <v>58</v>
      </c>
    </row>
    <row r="25" spans="1:7" ht="45" customHeight="1" x14ac:dyDescent="0.2">
      <c r="A25" s="5">
        <v>2</v>
      </c>
      <c r="B25" s="7" t="s">
        <v>59</v>
      </c>
      <c r="C25" s="7"/>
      <c r="D25" s="8">
        <v>150</v>
      </c>
      <c r="E25" s="7" t="s">
        <v>60</v>
      </c>
      <c r="F25" s="7" t="s">
        <v>61</v>
      </c>
      <c r="G25" s="14" t="s">
        <v>58</v>
      </c>
    </row>
    <row r="26" spans="1:7" s="3" customFormat="1" ht="25.5" customHeight="1" x14ac:dyDescent="0.2">
      <c r="A26" s="6"/>
      <c r="B26" s="1" t="s">
        <v>62</v>
      </c>
      <c r="C26" s="1"/>
      <c r="D26" s="10"/>
      <c r="E26" s="1"/>
      <c r="F26" s="1"/>
      <c r="G26" s="1"/>
    </row>
    <row r="27" spans="1:7" ht="45.75" customHeight="1" x14ac:dyDescent="0.2">
      <c r="A27" s="5">
        <v>1</v>
      </c>
      <c r="B27" s="7" t="s">
        <v>63</v>
      </c>
      <c r="C27" s="7"/>
      <c r="D27" s="8">
        <v>119</v>
      </c>
      <c r="E27" s="7" t="s">
        <v>64</v>
      </c>
      <c r="F27" s="7" t="s">
        <v>65</v>
      </c>
      <c r="G27" s="14" t="s">
        <v>66</v>
      </c>
    </row>
    <row r="28" spans="1:7" ht="44.25" customHeight="1" x14ac:dyDescent="0.2">
      <c r="A28" s="5">
        <v>2</v>
      </c>
      <c r="B28" s="7" t="s">
        <v>67</v>
      </c>
      <c r="C28" s="7"/>
      <c r="D28" s="8">
        <v>162</v>
      </c>
      <c r="E28" s="7" t="s">
        <v>68</v>
      </c>
      <c r="F28" s="7" t="s">
        <v>69</v>
      </c>
      <c r="G28" s="14" t="s">
        <v>70</v>
      </c>
    </row>
    <row r="29" spans="1:7" s="3" customFormat="1" ht="25.5" customHeight="1" x14ac:dyDescent="0.2">
      <c r="A29" s="6"/>
      <c r="B29" s="1" t="s">
        <v>71</v>
      </c>
      <c r="C29" s="1"/>
      <c r="D29" s="10">
        <f>D28+D27+D25+D24+D22+D20+D18+D17+D16</f>
        <v>3303</v>
      </c>
      <c r="E29" s="1"/>
      <c r="F29" s="1"/>
      <c r="G29" s="15"/>
    </row>
    <row r="30" spans="1:7" s="3" customFormat="1" ht="25.5" customHeight="1" x14ac:dyDescent="0.2">
      <c r="A30" s="43" t="s">
        <v>72</v>
      </c>
      <c r="B30" s="44"/>
      <c r="C30" s="44"/>
      <c r="D30" s="44"/>
      <c r="E30" s="44"/>
      <c r="F30" s="44"/>
      <c r="G30" s="44"/>
    </row>
    <row r="31" spans="1:7" s="3" customFormat="1" ht="25.5" customHeight="1" x14ac:dyDescent="0.2">
      <c r="A31" s="6"/>
      <c r="B31" s="1" t="s">
        <v>73</v>
      </c>
      <c r="C31" s="1"/>
      <c r="D31" s="2"/>
      <c r="E31" s="1"/>
      <c r="F31" s="1"/>
      <c r="G31" s="1"/>
    </row>
    <row r="32" spans="1:7" ht="41.25" customHeight="1" x14ac:dyDescent="0.2">
      <c r="A32" s="5">
        <v>1</v>
      </c>
      <c r="B32" s="7" t="s">
        <v>74</v>
      </c>
      <c r="C32" s="7"/>
      <c r="D32" s="8">
        <v>283</v>
      </c>
      <c r="E32" s="7" t="s">
        <v>75</v>
      </c>
      <c r="F32" s="7" t="s">
        <v>76</v>
      </c>
      <c r="G32" s="7" t="s">
        <v>77</v>
      </c>
    </row>
    <row r="33" spans="1:7" ht="25.5" customHeight="1" x14ac:dyDescent="0.2">
      <c r="A33" s="5"/>
      <c r="B33" s="1" t="s">
        <v>54</v>
      </c>
      <c r="C33" s="7"/>
      <c r="D33" s="8"/>
      <c r="E33" s="7"/>
      <c r="F33" s="7"/>
      <c r="G33" s="7"/>
    </row>
    <row r="34" spans="1:7" ht="36.75" customHeight="1" x14ac:dyDescent="0.2">
      <c r="A34" s="5">
        <v>1</v>
      </c>
      <c r="B34" s="7" t="s">
        <v>78</v>
      </c>
      <c r="C34" s="7"/>
      <c r="D34" s="8">
        <v>309.8</v>
      </c>
      <c r="E34" s="7" t="s">
        <v>79</v>
      </c>
      <c r="F34" s="7" t="s">
        <v>76</v>
      </c>
      <c r="G34" s="7" t="s">
        <v>77</v>
      </c>
    </row>
    <row r="35" spans="1:7" s="3" customFormat="1" ht="25.5" customHeight="1" x14ac:dyDescent="0.2">
      <c r="A35" s="6"/>
      <c r="B35" s="1" t="s">
        <v>80</v>
      </c>
      <c r="C35" s="1"/>
      <c r="D35" s="10">
        <f>D32+D34</f>
        <v>592.79999999999995</v>
      </c>
      <c r="E35" s="1"/>
      <c r="F35" s="1"/>
      <c r="G35" s="1"/>
    </row>
    <row r="36" spans="1:7" s="3" customFormat="1" ht="25.5" customHeight="1" x14ac:dyDescent="0.2">
      <c r="A36" s="43" t="s">
        <v>81</v>
      </c>
      <c r="B36" s="44"/>
      <c r="C36" s="44"/>
      <c r="D36" s="44"/>
      <c r="E36" s="44"/>
      <c r="F36" s="44"/>
      <c r="G36" s="44"/>
    </row>
    <row r="37" spans="1:7" ht="66.75" customHeight="1" x14ac:dyDescent="0.2">
      <c r="A37" s="5">
        <v>1</v>
      </c>
      <c r="B37" s="14" t="s">
        <v>82</v>
      </c>
      <c r="C37" s="7"/>
      <c r="D37" s="8">
        <v>18.5</v>
      </c>
      <c r="E37" s="7" t="s">
        <v>83</v>
      </c>
      <c r="F37" s="14" t="s">
        <v>84</v>
      </c>
      <c r="G37" s="14" t="s">
        <v>85</v>
      </c>
    </row>
    <row r="38" spans="1:7" ht="69.75" customHeight="1" x14ac:dyDescent="0.2">
      <c r="A38" s="5">
        <v>2</v>
      </c>
      <c r="B38" s="14" t="s">
        <v>86</v>
      </c>
      <c r="C38" s="7"/>
      <c r="D38" s="8">
        <v>22.7</v>
      </c>
      <c r="E38" s="7" t="s">
        <v>87</v>
      </c>
      <c r="F38" s="7" t="s">
        <v>11</v>
      </c>
      <c r="G38" s="7" t="s">
        <v>88</v>
      </c>
    </row>
    <row r="39" spans="1:7" s="3" customFormat="1" ht="25.5" customHeight="1" x14ac:dyDescent="0.2">
      <c r="A39" s="6"/>
      <c r="B39" s="1" t="s">
        <v>89</v>
      </c>
      <c r="C39" s="1"/>
      <c r="D39" s="10">
        <f>D37+D38</f>
        <v>41.2</v>
      </c>
      <c r="E39" s="1"/>
      <c r="F39" s="1"/>
      <c r="G39" s="1"/>
    </row>
    <row r="40" spans="1:7" s="3" customFormat="1" ht="25.5" customHeight="1" x14ac:dyDescent="0.2">
      <c r="A40" s="43" t="s">
        <v>90</v>
      </c>
      <c r="B40" s="45"/>
      <c r="C40" s="45"/>
      <c r="D40" s="45"/>
      <c r="E40" s="45"/>
      <c r="F40" s="45"/>
      <c r="G40" s="45"/>
    </row>
    <row r="41" spans="1:7" ht="36" customHeight="1" x14ac:dyDescent="0.2">
      <c r="A41" s="5">
        <v>1</v>
      </c>
      <c r="B41" s="7" t="s">
        <v>91</v>
      </c>
      <c r="C41" s="7"/>
      <c r="D41" s="8">
        <v>5</v>
      </c>
      <c r="E41" s="7" t="s">
        <v>92</v>
      </c>
      <c r="F41" s="7" t="s">
        <v>93</v>
      </c>
      <c r="G41" s="7" t="s">
        <v>94</v>
      </c>
    </row>
    <row r="42" spans="1:7" ht="36.75" customHeight="1" x14ac:dyDescent="0.2">
      <c r="A42" s="5">
        <v>2</v>
      </c>
      <c r="B42" s="7" t="s">
        <v>95</v>
      </c>
      <c r="C42" s="7"/>
      <c r="D42" s="8">
        <v>59</v>
      </c>
      <c r="E42" s="7" t="s">
        <v>96</v>
      </c>
      <c r="F42" s="7" t="s">
        <v>97</v>
      </c>
      <c r="G42" s="7" t="s">
        <v>98</v>
      </c>
    </row>
    <row r="43" spans="1:7" s="3" customFormat="1" ht="25.5" customHeight="1" x14ac:dyDescent="0.2">
      <c r="A43" s="6"/>
      <c r="B43" s="1" t="s">
        <v>99</v>
      </c>
      <c r="C43" s="1"/>
      <c r="D43" s="10">
        <f>D41+D42</f>
        <v>64</v>
      </c>
      <c r="E43" s="1"/>
      <c r="F43" s="1"/>
      <c r="G43" s="1"/>
    </row>
    <row r="44" spans="1:7" s="3" customFormat="1" ht="25.5" customHeight="1" x14ac:dyDescent="0.2">
      <c r="A44" s="43" t="s">
        <v>100</v>
      </c>
      <c r="B44" s="45"/>
      <c r="C44" s="45"/>
      <c r="D44" s="45"/>
      <c r="E44" s="45"/>
      <c r="F44" s="45"/>
      <c r="G44" s="45"/>
    </row>
    <row r="45" spans="1:7" ht="40.5" customHeight="1" x14ac:dyDescent="0.2">
      <c r="A45" s="5">
        <v>1</v>
      </c>
      <c r="B45" s="7" t="s">
        <v>101</v>
      </c>
      <c r="C45" s="7"/>
      <c r="D45" s="8">
        <v>56</v>
      </c>
      <c r="E45" s="7" t="s">
        <v>102</v>
      </c>
      <c r="F45" s="7"/>
      <c r="G45" s="7" t="s">
        <v>103</v>
      </c>
    </row>
    <row r="46" spans="1:7" ht="40.5" customHeight="1" x14ac:dyDescent="0.2">
      <c r="A46" s="5">
        <v>2</v>
      </c>
      <c r="B46" s="7" t="s">
        <v>104</v>
      </c>
      <c r="C46" s="7"/>
      <c r="D46" s="8">
        <v>11</v>
      </c>
      <c r="E46" s="7" t="s">
        <v>105</v>
      </c>
      <c r="F46" s="7" t="s">
        <v>106</v>
      </c>
      <c r="G46" s="7" t="s">
        <v>103</v>
      </c>
    </row>
    <row r="47" spans="1:7" ht="38.25" customHeight="1" x14ac:dyDescent="0.2">
      <c r="A47" s="5">
        <v>3</v>
      </c>
      <c r="B47" s="7" t="s">
        <v>107</v>
      </c>
      <c r="C47" s="7"/>
      <c r="D47" s="8">
        <v>15</v>
      </c>
      <c r="E47" s="7" t="s">
        <v>108</v>
      </c>
      <c r="F47" s="7" t="s">
        <v>109</v>
      </c>
      <c r="G47" s="7" t="s">
        <v>103</v>
      </c>
    </row>
    <row r="48" spans="1:7" ht="38.25" customHeight="1" x14ac:dyDescent="0.2">
      <c r="A48" s="5">
        <v>4</v>
      </c>
      <c r="B48" s="7" t="s">
        <v>110</v>
      </c>
      <c r="C48" s="7"/>
      <c r="D48" s="8">
        <v>8.3000000000000007</v>
      </c>
      <c r="E48" s="7" t="s">
        <v>111</v>
      </c>
      <c r="F48" s="7" t="s">
        <v>112</v>
      </c>
      <c r="G48" s="7" t="s">
        <v>103</v>
      </c>
    </row>
    <row r="49" spans="1:7" ht="40.5" customHeight="1" x14ac:dyDescent="0.2">
      <c r="A49" s="5">
        <v>5</v>
      </c>
      <c r="B49" s="7" t="s">
        <v>113</v>
      </c>
      <c r="C49" s="7"/>
      <c r="D49" s="8">
        <v>8</v>
      </c>
      <c r="E49" s="7" t="s">
        <v>114</v>
      </c>
      <c r="F49" s="7" t="s">
        <v>115</v>
      </c>
      <c r="G49" s="7" t="s">
        <v>116</v>
      </c>
    </row>
    <row r="50" spans="1:7" ht="41.25" customHeight="1" x14ac:dyDescent="0.2">
      <c r="A50" s="5">
        <v>6</v>
      </c>
      <c r="B50" s="7" t="s">
        <v>117</v>
      </c>
      <c r="C50" s="7"/>
      <c r="D50" s="8">
        <v>17</v>
      </c>
      <c r="E50" s="7" t="s">
        <v>118</v>
      </c>
      <c r="F50" s="7" t="s">
        <v>119</v>
      </c>
      <c r="G50" s="7" t="s">
        <v>103</v>
      </c>
    </row>
    <row r="51" spans="1:7" s="3" customFormat="1" ht="41.25" customHeight="1" x14ac:dyDescent="0.2">
      <c r="A51" s="6"/>
      <c r="B51" s="1" t="s">
        <v>120</v>
      </c>
      <c r="C51" s="1"/>
      <c r="D51" s="10">
        <f>SUM(D45:D50)</f>
        <v>115.3</v>
      </c>
      <c r="E51" s="1"/>
      <c r="F51" s="1"/>
      <c r="G51" s="1"/>
    </row>
    <row r="52" spans="1:7" s="3" customFormat="1" ht="39.75" customHeight="1" x14ac:dyDescent="0.2">
      <c r="A52" s="6"/>
      <c r="B52" s="1" t="s">
        <v>121</v>
      </c>
      <c r="C52" s="1"/>
      <c r="D52" s="10">
        <f>D51+D43+D39+D35+D29+D13+D5</f>
        <v>76791.319999999992</v>
      </c>
      <c r="E52" s="1"/>
      <c r="F52" s="1"/>
      <c r="G52" s="1"/>
    </row>
    <row r="53" spans="1:7" s="3" customFormat="1" ht="25.5" customHeight="1" x14ac:dyDescent="0.25">
      <c r="A53" s="46"/>
      <c r="B53" s="47"/>
      <c r="C53" s="47"/>
      <c r="D53" s="47"/>
      <c r="E53" s="47"/>
      <c r="F53" s="47"/>
      <c r="G53" s="47"/>
    </row>
    <row r="54" spans="1:7" ht="25.5" customHeight="1" x14ac:dyDescent="0.25">
      <c r="A54" s="41" t="s">
        <v>122</v>
      </c>
      <c r="B54" s="42"/>
      <c r="C54" s="42"/>
      <c r="D54" s="42"/>
      <c r="E54" s="42"/>
      <c r="F54" s="42"/>
      <c r="G54" s="42"/>
    </row>
    <row r="55" spans="1:7" ht="57" customHeight="1" x14ac:dyDescent="0.2">
      <c r="A55" s="11">
        <v>1</v>
      </c>
      <c r="B55" s="12" t="s">
        <v>123</v>
      </c>
      <c r="C55" s="12"/>
      <c r="D55" s="17">
        <v>312</v>
      </c>
      <c r="E55" s="12" t="s">
        <v>124</v>
      </c>
      <c r="F55" s="12" t="s">
        <v>125</v>
      </c>
      <c r="G55" s="12" t="s">
        <v>126</v>
      </c>
    </row>
    <row r="56" spans="1:7" ht="53.25" customHeight="1" x14ac:dyDescent="0.2">
      <c r="A56" s="11">
        <v>2</v>
      </c>
      <c r="B56" s="12" t="s">
        <v>127</v>
      </c>
      <c r="C56" s="12"/>
      <c r="D56" s="17">
        <v>19428</v>
      </c>
      <c r="E56" s="12" t="s">
        <v>128</v>
      </c>
      <c r="F56" s="12" t="s">
        <v>129</v>
      </c>
      <c r="G56" s="12" t="s">
        <v>130</v>
      </c>
    </row>
    <row r="57" spans="1:7" ht="60.75" customHeight="1" x14ac:dyDescent="0.2">
      <c r="A57" s="11">
        <v>3</v>
      </c>
      <c r="B57" s="12" t="s">
        <v>131</v>
      </c>
      <c r="C57" s="12"/>
      <c r="D57" s="17">
        <v>8536</v>
      </c>
      <c r="E57" s="12" t="s">
        <v>132</v>
      </c>
      <c r="F57" s="12" t="s">
        <v>106</v>
      </c>
      <c r="G57" s="12" t="s">
        <v>133</v>
      </c>
    </row>
    <row r="58" spans="1:7" ht="165" customHeight="1" x14ac:dyDescent="0.2">
      <c r="A58" s="11">
        <v>4</v>
      </c>
      <c r="B58" s="12" t="s">
        <v>134</v>
      </c>
      <c r="C58" s="12"/>
      <c r="D58" s="17">
        <v>19103</v>
      </c>
      <c r="E58" s="12" t="s">
        <v>135</v>
      </c>
      <c r="F58" s="12" t="s">
        <v>136</v>
      </c>
      <c r="G58" s="12" t="s">
        <v>137</v>
      </c>
    </row>
    <row r="59" spans="1:7" ht="150" customHeight="1" x14ac:dyDescent="0.2">
      <c r="A59" s="11">
        <v>5</v>
      </c>
      <c r="B59" s="12" t="s">
        <v>138</v>
      </c>
      <c r="C59" s="12"/>
      <c r="D59" s="17">
        <v>9161.68</v>
      </c>
      <c r="E59" s="12" t="s">
        <v>139</v>
      </c>
      <c r="F59" s="12" t="s">
        <v>140</v>
      </c>
      <c r="G59" s="12" t="s">
        <v>141</v>
      </c>
    </row>
    <row r="60" spans="1:7" s="3" customFormat="1" ht="25.5" customHeight="1" x14ac:dyDescent="0.2">
      <c r="A60" s="16"/>
      <c r="B60" s="18" t="s">
        <v>142</v>
      </c>
      <c r="C60" s="18"/>
      <c r="D60" s="19">
        <f>D59+D58+D57+D56+D55</f>
        <v>56540.68</v>
      </c>
      <c r="E60" s="18"/>
      <c r="F60" s="18"/>
      <c r="G60" s="18"/>
    </row>
    <row r="61" spans="1:7" s="3" customFormat="1" ht="25.5" customHeight="1" x14ac:dyDescent="0.25">
      <c r="A61" s="38" t="s">
        <v>143</v>
      </c>
      <c r="B61" s="39"/>
      <c r="C61" s="39"/>
      <c r="D61" s="39"/>
      <c r="E61" s="39"/>
      <c r="F61" s="39"/>
      <c r="G61" s="39"/>
    </row>
    <row r="62" spans="1:7" s="3" customFormat="1" ht="25.5" customHeight="1" x14ac:dyDescent="0.25">
      <c r="A62" s="34" t="s">
        <v>32</v>
      </c>
      <c r="B62" s="40"/>
      <c r="C62" s="40"/>
      <c r="D62" s="40"/>
      <c r="E62" s="40"/>
      <c r="F62" s="40"/>
      <c r="G62" s="40"/>
    </row>
    <row r="63" spans="1:7" ht="43.5" customHeight="1" x14ac:dyDescent="0.2">
      <c r="A63" s="11">
        <v>1</v>
      </c>
      <c r="B63" s="12" t="s">
        <v>144</v>
      </c>
      <c r="C63" s="12"/>
      <c r="D63" s="17">
        <v>2194</v>
      </c>
      <c r="E63" s="12" t="s">
        <v>145</v>
      </c>
      <c r="F63" s="12" t="s">
        <v>146</v>
      </c>
      <c r="G63" s="12" t="s">
        <v>147</v>
      </c>
    </row>
    <row r="64" spans="1:7" ht="49.5" customHeight="1" x14ac:dyDescent="0.2">
      <c r="A64" s="11">
        <v>2</v>
      </c>
      <c r="B64" s="12" t="s">
        <v>148</v>
      </c>
      <c r="C64" s="12"/>
      <c r="D64" s="17">
        <v>408.8</v>
      </c>
      <c r="E64" s="12" t="s">
        <v>149</v>
      </c>
      <c r="F64" s="12" t="s">
        <v>150</v>
      </c>
      <c r="G64" s="12" t="s">
        <v>151</v>
      </c>
    </row>
    <row r="65" spans="1:7" ht="44.25" customHeight="1" x14ac:dyDescent="0.2">
      <c r="A65" s="11">
        <v>3</v>
      </c>
      <c r="B65" s="12" t="s">
        <v>152</v>
      </c>
      <c r="C65" s="12"/>
      <c r="D65" s="17">
        <v>482</v>
      </c>
      <c r="E65" s="12" t="s">
        <v>153</v>
      </c>
      <c r="F65" s="12" t="s">
        <v>154</v>
      </c>
      <c r="G65" s="12" t="s">
        <v>147</v>
      </c>
    </row>
    <row r="66" spans="1:7" ht="54" customHeight="1" x14ac:dyDescent="0.2">
      <c r="A66" s="11">
        <v>4</v>
      </c>
      <c r="B66" s="12" t="s">
        <v>155</v>
      </c>
      <c r="C66" s="12"/>
      <c r="D66" s="17">
        <v>451</v>
      </c>
      <c r="E66" s="12" t="s">
        <v>156</v>
      </c>
      <c r="F66" s="12" t="s">
        <v>154</v>
      </c>
      <c r="G66" s="12" t="s">
        <v>147</v>
      </c>
    </row>
    <row r="67" spans="1:7" ht="32.25" customHeight="1" x14ac:dyDescent="0.2">
      <c r="A67" s="11">
        <v>5</v>
      </c>
      <c r="B67" s="12" t="s">
        <v>157</v>
      </c>
      <c r="C67" s="12"/>
      <c r="D67" s="17">
        <v>110</v>
      </c>
      <c r="E67" s="12" t="s">
        <v>158</v>
      </c>
      <c r="F67" s="12" t="s">
        <v>97</v>
      </c>
      <c r="G67" s="12" t="s">
        <v>147</v>
      </c>
    </row>
    <row r="68" spans="1:7" ht="50.25" customHeight="1" x14ac:dyDescent="0.2">
      <c r="A68" s="11">
        <v>6</v>
      </c>
      <c r="B68" s="12" t="s">
        <v>159</v>
      </c>
      <c r="C68" s="12"/>
      <c r="D68" s="17">
        <v>1496</v>
      </c>
      <c r="E68" s="12" t="s">
        <v>160</v>
      </c>
      <c r="F68" s="12" t="s">
        <v>161</v>
      </c>
      <c r="G68" s="12" t="s">
        <v>162</v>
      </c>
    </row>
    <row r="69" spans="1:7" ht="25.5" customHeight="1" x14ac:dyDescent="0.2">
      <c r="A69" s="11">
        <v>7</v>
      </c>
      <c r="B69" s="12" t="s">
        <v>163</v>
      </c>
      <c r="C69" s="12"/>
      <c r="D69" s="17">
        <v>1409</v>
      </c>
      <c r="E69" s="12" t="s">
        <v>164</v>
      </c>
      <c r="F69" s="12" t="s">
        <v>47</v>
      </c>
      <c r="G69" s="12" t="s">
        <v>147</v>
      </c>
    </row>
    <row r="70" spans="1:7" ht="51.75" customHeight="1" x14ac:dyDescent="0.2">
      <c r="A70" s="11">
        <v>8</v>
      </c>
      <c r="B70" s="12" t="s">
        <v>165</v>
      </c>
      <c r="C70" s="12"/>
      <c r="D70" s="17">
        <v>3086.8204999999998</v>
      </c>
      <c r="E70" s="12" t="s">
        <v>166</v>
      </c>
      <c r="F70" s="12" t="s">
        <v>52</v>
      </c>
      <c r="G70" s="12" t="s">
        <v>167</v>
      </c>
    </row>
    <row r="71" spans="1:7" ht="27.75" customHeight="1" x14ac:dyDescent="0.2">
      <c r="A71" s="11">
        <v>9</v>
      </c>
      <c r="B71" s="12" t="s">
        <v>168</v>
      </c>
      <c r="C71" s="12"/>
      <c r="D71" s="17">
        <v>152</v>
      </c>
      <c r="E71" s="12" t="s">
        <v>169</v>
      </c>
      <c r="F71" s="12" t="s">
        <v>170</v>
      </c>
      <c r="G71" s="12" t="s">
        <v>147</v>
      </c>
    </row>
    <row r="72" spans="1:7" ht="52.5" customHeight="1" x14ac:dyDescent="0.2">
      <c r="A72" s="11">
        <v>10</v>
      </c>
      <c r="B72" s="12" t="s">
        <v>171</v>
      </c>
      <c r="C72" s="12"/>
      <c r="D72" s="17">
        <v>324</v>
      </c>
      <c r="E72" s="12" t="s">
        <v>172</v>
      </c>
      <c r="F72" s="12" t="s">
        <v>173</v>
      </c>
      <c r="G72" s="12" t="s">
        <v>174</v>
      </c>
    </row>
    <row r="73" spans="1:7" ht="40.5" customHeight="1" x14ac:dyDescent="0.2">
      <c r="A73" s="11">
        <v>11</v>
      </c>
      <c r="B73" s="12" t="s">
        <v>175</v>
      </c>
      <c r="C73" s="12"/>
      <c r="D73" s="17">
        <v>296</v>
      </c>
      <c r="E73" s="12" t="s">
        <v>176</v>
      </c>
      <c r="F73" s="12" t="s">
        <v>177</v>
      </c>
      <c r="G73" s="12" t="s">
        <v>178</v>
      </c>
    </row>
    <row r="74" spans="1:7" ht="91.5" customHeight="1" x14ac:dyDescent="0.2">
      <c r="A74" s="11">
        <v>12</v>
      </c>
      <c r="B74" s="12" t="s">
        <v>179</v>
      </c>
      <c r="C74" s="12"/>
      <c r="D74" s="17">
        <v>2049.3000000000002</v>
      </c>
      <c r="E74" s="12" t="s">
        <v>180</v>
      </c>
      <c r="F74" s="12" t="s">
        <v>181</v>
      </c>
      <c r="G74" s="12" t="s">
        <v>182</v>
      </c>
    </row>
    <row r="75" spans="1:7" ht="60" customHeight="1" x14ac:dyDescent="0.2">
      <c r="A75" s="11">
        <v>13</v>
      </c>
      <c r="B75" s="12" t="s">
        <v>183</v>
      </c>
      <c r="C75" s="12"/>
      <c r="D75" s="17">
        <v>20</v>
      </c>
      <c r="E75" s="12" t="s">
        <v>184</v>
      </c>
      <c r="F75" s="12" t="s">
        <v>185</v>
      </c>
      <c r="G75" s="12" t="s">
        <v>186</v>
      </c>
    </row>
    <row r="76" spans="1:7" ht="63.75" customHeight="1" x14ac:dyDescent="0.2">
      <c r="A76" s="11">
        <v>14</v>
      </c>
      <c r="B76" s="12" t="s">
        <v>187</v>
      </c>
      <c r="C76" s="12"/>
      <c r="D76" s="17">
        <v>167.2</v>
      </c>
      <c r="E76" s="12" t="s">
        <v>188</v>
      </c>
      <c r="F76" s="12" t="s">
        <v>189</v>
      </c>
      <c r="G76" s="12" t="s">
        <v>190</v>
      </c>
    </row>
    <row r="77" spans="1:7" ht="88.5" customHeight="1" x14ac:dyDescent="0.2">
      <c r="A77" s="11">
        <v>15</v>
      </c>
      <c r="B77" s="12" t="s">
        <v>191</v>
      </c>
      <c r="C77" s="12"/>
      <c r="D77" s="17">
        <v>86</v>
      </c>
      <c r="E77" s="12" t="s">
        <v>192</v>
      </c>
      <c r="F77" s="12" t="s">
        <v>193</v>
      </c>
      <c r="G77" s="12" t="s">
        <v>194</v>
      </c>
    </row>
    <row r="78" spans="1:7" ht="88.5" customHeight="1" x14ac:dyDescent="0.2">
      <c r="A78" s="11">
        <v>16</v>
      </c>
      <c r="B78" s="12" t="s">
        <v>195</v>
      </c>
      <c r="C78" s="12"/>
      <c r="D78" s="17">
        <v>9.4</v>
      </c>
      <c r="E78" s="12" t="s">
        <v>196</v>
      </c>
      <c r="F78" s="12" t="s">
        <v>197</v>
      </c>
      <c r="G78" s="12" t="s">
        <v>198</v>
      </c>
    </row>
    <row r="79" spans="1:7" ht="88.5" customHeight="1" x14ac:dyDescent="0.2">
      <c r="A79" s="11">
        <v>17</v>
      </c>
      <c r="B79" s="12" t="s">
        <v>199</v>
      </c>
      <c r="C79" s="12"/>
      <c r="D79" s="17">
        <v>7.8</v>
      </c>
      <c r="E79" s="12" t="s">
        <v>200</v>
      </c>
      <c r="F79" s="12" t="s">
        <v>197</v>
      </c>
      <c r="G79" s="12" t="s">
        <v>198</v>
      </c>
    </row>
    <row r="80" spans="1:7" ht="88.5" customHeight="1" x14ac:dyDescent="0.2">
      <c r="A80" s="11">
        <v>18</v>
      </c>
      <c r="B80" s="12" t="s">
        <v>201</v>
      </c>
      <c r="C80" s="12"/>
      <c r="D80" s="17">
        <v>3.6</v>
      </c>
      <c r="E80" s="12" t="s">
        <v>202</v>
      </c>
      <c r="F80" s="12" t="s">
        <v>197</v>
      </c>
      <c r="G80" s="12" t="s">
        <v>198</v>
      </c>
    </row>
    <row r="81" spans="1:7" ht="88.5" customHeight="1" x14ac:dyDescent="0.2">
      <c r="A81" s="11">
        <v>19</v>
      </c>
      <c r="B81" s="12" t="s">
        <v>203</v>
      </c>
      <c r="C81" s="12"/>
      <c r="D81" s="17">
        <v>314</v>
      </c>
      <c r="E81" s="12" t="s">
        <v>204</v>
      </c>
      <c r="F81" s="12" t="s">
        <v>197</v>
      </c>
      <c r="G81" s="12" t="s">
        <v>205</v>
      </c>
    </row>
    <row r="82" spans="1:7" ht="88.5" customHeight="1" x14ac:dyDescent="0.2">
      <c r="A82" s="11">
        <v>20</v>
      </c>
      <c r="B82" s="12" t="s">
        <v>206</v>
      </c>
      <c r="C82" s="12"/>
      <c r="D82" s="17">
        <v>122</v>
      </c>
      <c r="E82" s="12" t="s">
        <v>207</v>
      </c>
      <c r="F82" s="12" t="s">
        <v>197</v>
      </c>
      <c r="G82" s="12" t="s">
        <v>205</v>
      </c>
    </row>
    <row r="83" spans="1:7" ht="88.5" customHeight="1" x14ac:dyDescent="0.2">
      <c r="A83" s="11">
        <v>21</v>
      </c>
      <c r="B83" s="12" t="s">
        <v>208</v>
      </c>
      <c r="C83" s="12"/>
      <c r="D83" s="17">
        <v>397</v>
      </c>
      <c r="E83" s="12" t="s">
        <v>209</v>
      </c>
      <c r="F83" s="12" t="s">
        <v>197</v>
      </c>
      <c r="G83" s="12" t="s">
        <v>210</v>
      </c>
    </row>
    <row r="84" spans="1:7" ht="88.5" customHeight="1" x14ac:dyDescent="0.2">
      <c r="A84" s="11">
        <v>22</v>
      </c>
      <c r="B84" s="12" t="s">
        <v>211</v>
      </c>
      <c r="C84" s="12"/>
      <c r="D84" s="17">
        <v>265.2</v>
      </c>
      <c r="E84" s="12" t="s">
        <v>212</v>
      </c>
      <c r="F84" s="12" t="s">
        <v>197</v>
      </c>
      <c r="G84" s="12" t="s">
        <v>213</v>
      </c>
    </row>
    <row r="85" spans="1:7" ht="88.5" customHeight="1" x14ac:dyDescent="0.2">
      <c r="A85" s="11">
        <v>23</v>
      </c>
      <c r="B85" s="12" t="s">
        <v>214</v>
      </c>
      <c r="C85" s="12"/>
      <c r="D85" s="17">
        <v>267</v>
      </c>
      <c r="E85" s="12" t="s">
        <v>215</v>
      </c>
      <c r="F85" s="12" t="s">
        <v>197</v>
      </c>
      <c r="G85" s="12" t="s">
        <v>216</v>
      </c>
    </row>
    <row r="86" spans="1:7" ht="88.5" customHeight="1" x14ac:dyDescent="0.2">
      <c r="A86" s="11">
        <v>24</v>
      </c>
      <c r="B86" s="12" t="s">
        <v>217</v>
      </c>
      <c r="C86" s="12"/>
      <c r="D86" s="17">
        <v>394</v>
      </c>
      <c r="E86" s="12" t="s">
        <v>218</v>
      </c>
      <c r="F86" s="12" t="s">
        <v>197</v>
      </c>
      <c r="G86" s="12" t="s">
        <v>219</v>
      </c>
    </row>
    <row r="87" spans="1:7" ht="88.5" customHeight="1" x14ac:dyDescent="0.2">
      <c r="A87" s="11">
        <v>25</v>
      </c>
      <c r="B87" s="12" t="s">
        <v>220</v>
      </c>
      <c r="C87" s="12"/>
      <c r="D87" s="17">
        <v>251</v>
      </c>
      <c r="E87" s="12" t="s">
        <v>221</v>
      </c>
      <c r="F87" s="12" t="s">
        <v>197</v>
      </c>
      <c r="G87" s="12" t="s">
        <v>222</v>
      </c>
    </row>
    <row r="88" spans="1:7" ht="117.75" customHeight="1" x14ac:dyDescent="0.2">
      <c r="A88" s="11">
        <v>26</v>
      </c>
      <c r="B88" s="12" t="s">
        <v>223</v>
      </c>
      <c r="C88" s="12"/>
      <c r="D88" s="17">
        <v>1323</v>
      </c>
      <c r="E88" s="12" t="s">
        <v>224</v>
      </c>
      <c r="F88" s="12" t="s">
        <v>197</v>
      </c>
      <c r="G88" s="12" t="s">
        <v>225</v>
      </c>
    </row>
    <row r="89" spans="1:7" ht="117.75" customHeight="1" x14ac:dyDescent="0.2">
      <c r="A89" s="11">
        <v>27</v>
      </c>
      <c r="B89" s="12" t="s">
        <v>226</v>
      </c>
      <c r="C89" s="12"/>
      <c r="D89" s="17">
        <v>325</v>
      </c>
      <c r="E89" s="12" t="s">
        <v>227</v>
      </c>
      <c r="F89" s="12" t="s">
        <v>197</v>
      </c>
      <c r="G89" s="12" t="s">
        <v>222</v>
      </c>
    </row>
    <row r="90" spans="1:7" ht="117.75" customHeight="1" x14ac:dyDescent="0.2">
      <c r="A90" s="11">
        <v>28</v>
      </c>
      <c r="B90" s="12" t="s">
        <v>228</v>
      </c>
      <c r="C90" s="12"/>
      <c r="D90" s="17">
        <v>92</v>
      </c>
      <c r="E90" s="12" t="s">
        <v>229</v>
      </c>
      <c r="F90" s="12" t="s">
        <v>230</v>
      </c>
      <c r="G90" s="20" t="s">
        <v>231</v>
      </c>
    </row>
    <row r="91" spans="1:7" s="3" customFormat="1" ht="25.5" customHeight="1" x14ac:dyDescent="0.2">
      <c r="A91" s="16"/>
      <c r="B91" s="18" t="s">
        <v>232</v>
      </c>
      <c r="C91" s="18"/>
      <c r="D91" s="19">
        <f>SUM(D63:D90)</f>
        <v>16503.120500000001</v>
      </c>
      <c r="E91" s="18"/>
      <c r="F91" s="18"/>
      <c r="G91" s="21"/>
    </row>
    <row r="92" spans="1:7" s="3" customFormat="1" ht="25.5" customHeight="1" x14ac:dyDescent="0.25">
      <c r="A92" s="34" t="s">
        <v>54</v>
      </c>
      <c r="B92" s="40"/>
      <c r="C92" s="40"/>
      <c r="D92" s="40"/>
      <c r="E92" s="40"/>
      <c r="F92" s="40"/>
      <c r="G92" s="40"/>
    </row>
    <row r="93" spans="1:7" ht="25.5" customHeight="1" x14ac:dyDescent="0.2">
      <c r="A93" s="11">
        <v>1</v>
      </c>
      <c r="B93" s="12" t="s">
        <v>233</v>
      </c>
      <c r="C93" s="12"/>
      <c r="D93" s="17">
        <v>15.5</v>
      </c>
      <c r="E93" s="12" t="s">
        <v>234</v>
      </c>
      <c r="F93" s="12" t="s">
        <v>235</v>
      </c>
      <c r="G93" s="12" t="s">
        <v>147</v>
      </c>
    </row>
    <row r="94" spans="1:7" ht="25.5" customHeight="1" x14ac:dyDescent="0.2">
      <c r="A94" s="11">
        <v>2</v>
      </c>
      <c r="B94" s="12" t="s">
        <v>236</v>
      </c>
      <c r="C94" s="12"/>
      <c r="D94" s="17">
        <v>10</v>
      </c>
      <c r="E94" s="12" t="s">
        <v>237</v>
      </c>
      <c r="F94" s="12" t="s">
        <v>238</v>
      </c>
      <c r="G94" s="12" t="s">
        <v>147</v>
      </c>
    </row>
    <row r="95" spans="1:7" ht="25.5" customHeight="1" x14ac:dyDescent="0.2">
      <c r="A95" s="11">
        <v>3</v>
      </c>
      <c r="B95" s="12" t="s">
        <v>239</v>
      </c>
      <c r="C95" s="12"/>
      <c r="D95" s="17">
        <v>5.0999999999999996</v>
      </c>
      <c r="E95" s="12" t="s">
        <v>240</v>
      </c>
      <c r="F95" s="12" t="s">
        <v>241</v>
      </c>
      <c r="G95" s="12" t="s">
        <v>147</v>
      </c>
    </row>
    <row r="96" spans="1:7" ht="51.75" customHeight="1" x14ac:dyDescent="0.2">
      <c r="A96" s="11">
        <v>4</v>
      </c>
      <c r="B96" s="12" t="s">
        <v>242</v>
      </c>
      <c r="C96" s="12"/>
      <c r="D96" s="17">
        <v>12</v>
      </c>
      <c r="E96" s="12" t="s">
        <v>243</v>
      </c>
      <c r="F96" s="12" t="s">
        <v>244</v>
      </c>
      <c r="G96" s="12" t="s">
        <v>245</v>
      </c>
    </row>
    <row r="97" spans="1:7" ht="51.75" customHeight="1" x14ac:dyDescent="0.2">
      <c r="A97" s="11">
        <v>5</v>
      </c>
      <c r="B97" s="12" t="s">
        <v>246</v>
      </c>
      <c r="C97" s="12"/>
      <c r="D97" s="17">
        <v>63.9</v>
      </c>
      <c r="E97" s="12" t="s">
        <v>247</v>
      </c>
      <c r="F97" s="12" t="s">
        <v>248</v>
      </c>
      <c r="G97" s="12" t="s">
        <v>249</v>
      </c>
    </row>
    <row r="98" spans="1:7" s="3" customFormat="1" ht="25.5" customHeight="1" x14ac:dyDescent="0.2">
      <c r="A98" s="16"/>
      <c r="B98" s="18" t="s">
        <v>250</v>
      </c>
      <c r="C98" s="18"/>
      <c r="D98" s="19">
        <f>SUM(D93:D97)</f>
        <v>106.5</v>
      </c>
      <c r="E98" s="18"/>
      <c r="F98" s="18"/>
      <c r="G98" s="18"/>
    </row>
    <row r="99" spans="1:7" s="3" customFormat="1" ht="16.5" customHeight="1" x14ac:dyDescent="0.25">
      <c r="A99" s="34" t="s">
        <v>251</v>
      </c>
      <c r="B99" s="40"/>
      <c r="C99" s="40"/>
      <c r="D99" s="40"/>
      <c r="E99" s="40"/>
      <c r="F99" s="40"/>
      <c r="G99" s="40"/>
    </row>
    <row r="100" spans="1:7" ht="45.75" customHeight="1" x14ac:dyDescent="0.2">
      <c r="A100" s="11">
        <v>1</v>
      </c>
      <c r="B100" s="12" t="s">
        <v>252</v>
      </c>
      <c r="C100" s="12"/>
      <c r="D100" s="17">
        <v>353.46</v>
      </c>
      <c r="E100" s="12" t="s">
        <v>253</v>
      </c>
      <c r="F100" s="12" t="s">
        <v>254</v>
      </c>
      <c r="G100" s="12" t="s">
        <v>255</v>
      </c>
    </row>
    <row r="101" spans="1:7" ht="28.5" customHeight="1" x14ac:dyDescent="0.2">
      <c r="A101" s="11">
        <v>2</v>
      </c>
      <c r="B101" s="12" t="s">
        <v>256</v>
      </c>
      <c r="C101" s="12"/>
      <c r="D101" s="17">
        <v>1149</v>
      </c>
      <c r="E101" s="12" t="s">
        <v>257</v>
      </c>
      <c r="F101" s="12" t="s">
        <v>254</v>
      </c>
      <c r="G101" s="12" t="s">
        <v>147</v>
      </c>
    </row>
    <row r="102" spans="1:7" ht="94.5" customHeight="1" x14ac:dyDescent="0.2">
      <c r="A102" s="11">
        <v>3</v>
      </c>
      <c r="B102" s="12" t="s">
        <v>258</v>
      </c>
      <c r="C102" s="12"/>
      <c r="D102" s="17">
        <v>2078</v>
      </c>
      <c r="E102" s="12" t="s">
        <v>259</v>
      </c>
      <c r="F102" s="12" t="s">
        <v>254</v>
      </c>
      <c r="G102" s="12" t="s">
        <v>260</v>
      </c>
    </row>
    <row r="103" spans="1:7" ht="38.25" customHeight="1" x14ac:dyDescent="0.2">
      <c r="A103" s="11">
        <v>4</v>
      </c>
      <c r="B103" s="12" t="s">
        <v>261</v>
      </c>
      <c r="C103" s="12"/>
      <c r="D103" s="17">
        <v>848.12</v>
      </c>
      <c r="E103" s="12" t="s">
        <v>262</v>
      </c>
      <c r="F103" s="12" t="s">
        <v>254</v>
      </c>
      <c r="G103" s="12" t="s">
        <v>263</v>
      </c>
    </row>
    <row r="104" spans="1:7" ht="39.75" customHeight="1" x14ac:dyDescent="0.2">
      <c r="A104" s="11">
        <v>5</v>
      </c>
      <c r="B104" s="12" t="s">
        <v>264</v>
      </c>
      <c r="C104" s="12"/>
      <c r="D104" s="17">
        <v>541.20000000000005</v>
      </c>
      <c r="E104" s="12" t="s">
        <v>265</v>
      </c>
      <c r="F104" s="12" t="s">
        <v>254</v>
      </c>
      <c r="G104" s="12" t="s">
        <v>263</v>
      </c>
    </row>
    <row r="105" spans="1:7" ht="39.75" customHeight="1" x14ac:dyDescent="0.2">
      <c r="A105" s="11">
        <v>6</v>
      </c>
      <c r="B105" s="12" t="s">
        <v>266</v>
      </c>
      <c r="C105" s="12"/>
      <c r="D105" s="17">
        <v>3555.9744000000001</v>
      </c>
      <c r="E105" s="12" t="s">
        <v>267</v>
      </c>
      <c r="F105" s="12" t="s">
        <v>254</v>
      </c>
      <c r="G105" s="12" t="s">
        <v>255</v>
      </c>
    </row>
    <row r="106" spans="1:7" ht="41.25" customHeight="1" x14ac:dyDescent="0.2">
      <c r="A106" s="11">
        <v>7</v>
      </c>
      <c r="B106" s="12" t="s">
        <v>268</v>
      </c>
      <c r="C106" s="12"/>
      <c r="D106" s="17">
        <v>1649</v>
      </c>
      <c r="E106" s="12" t="s">
        <v>269</v>
      </c>
      <c r="F106" s="12" t="s">
        <v>270</v>
      </c>
      <c r="G106" s="12" t="s">
        <v>147</v>
      </c>
    </row>
    <row r="107" spans="1:7" ht="56.25" customHeight="1" x14ac:dyDescent="0.2">
      <c r="A107" s="11">
        <v>8</v>
      </c>
      <c r="B107" s="12" t="s">
        <v>271</v>
      </c>
      <c r="C107" s="12"/>
      <c r="D107" s="17">
        <v>60.5</v>
      </c>
      <c r="E107" s="12" t="s">
        <v>272</v>
      </c>
      <c r="F107" s="12" t="s">
        <v>273</v>
      </c>
      <c r="G107" s="12" t="s">
        <v>274</v>
      </c>
    </row>
    <row r="108" spans="1:7" ht="42" customHeight="1" x14ac:dyDescent="0.2">
      <c r="A108" s="11">
        <v>9</v>
      </c>
      <c r="B108" s="12" t="s">
        <v>275</v>
      </c>
      <c r="C108" s="12"/>
      <c r="D108" s="17">
        <v>50.6</v>
      </c>
      <c r="E108" s="12" t="s">
        <v>276</v>
      </c>
      <c r="F108" s="12" t="s">
        <v>277</v>
      </c>
      <c r="G108" s="12" t="s">
        <v>278</v>
      </c>
    </row>
    <row r="109" spans="1:7" ht="44.25" customHeight="1" x14ac:dyDescent="0.2">
      <c r="A109" s="11">
        <v>10</v>
      </c>
      <c r="B109" s="12" t="s">
        <v>279</v>
      </c>
      <c r="C109" s="12"/>
      <c r="D109" s="17">
        <v>90</v>
      </c>
      <c r="E109" s="12" t="s">
        <v>280</v>
      </c>
      <c r="F109" s="12" t="s">
        <v>106</v>
      </c>
      <c r="G109" s="12" t="s">
        <v>281</v>
      </c>
    </row>
    <row r="110" spans="1:7" ht="36.75" customHeight="1" x14ac:dyDescent="0.2">
      <c r="A110" s="11">
        <v>11</v>
      </c>
      <c r="B110" s="12" t="s">
        <v>282</v>
      </c>
      <c r="C110" s="12"/>
      <c r="D110" s="17">
        <v>88</v>
      </c>
      <c r="E110" s="12" t="s">
        <v>283</v>
      </c>
      <c r="F110" s="12" t="s">
        <v>284</v>
      </c>
      <c r="G110" s="12" t="s">
        <v>285</v>
      </c>
    </row>
    <row r="111" spans="1:7" ht="50.25" customHeight="1" x14ac:dyDescent="0.2">
      <c r="A111" s="11">
        <v>12</v>
      </c>
      <c r="B111" s="12" t="s">
        <v>286</v>
      </c>
      <c r="C111" s="12"/>
      <c r="D111" s="17">
        <v>92.12</v>
      </c>
      <c r="E111" s="12" t="s">
        <v>287</v>
      </c>
      <c r="F111" s="12" t="s">
        <v>288</v>
      </c>
      <c r="G111" s="12" t="s">
        <v>289</v>
      </c>
    </row>
    <row r="112" spans="1:7" ht="50.25" customHeight="1" x14ac:dyDescent="0.2">
      <c r="A112" s="11">
        <v>13</v>
      </c>
      <c r="B112" s="12" t="s">
        <v>290</v>
      </c>
      <c r="C112" s="12"/>
      <c r="D112" s="17">
        <v>0.8</v>
      </c>
      <c r="E112" s="12" t="s">
        <v>291</v>
      </c>
      <c r="F112" s="12" t="s">
        <v>277</v>
      </c>
      <c r="G112" s="12" t="s">
        <v>292</v>
      </c>
    </row>
    <row r="113" spans="1:7" ht="50.25" customHeight="1" x14ac:dyDescent="0.2">
      <c r="A113" s="11">
        <v>14</v>
      </c>
      <c r="B113" s="12" t="s">
        <v>293</v>
      </c>
      <c r="C113" s="12"/>
      <c r="D113" s="17">
        <v>0.8</v>
      </c>
      <c r="E113" s="12" t="s">
        <v>294</v>
      </c>
      <c r="F113" s="12" t="s">
        <v>295</v>
      </c>
      <c r="G113" s="12" t="s">
        <v>292</v>
      </c>
    </row>
    <row r="114" spans="1:7" ht="50.25" customHeight="1" x14ac:dyDescent="0.2">
      <c r="A114" s="11">
        <v>15</v>
      </c>
      <c r="B114" s="12" t="s">
        <v>296</v>
      </c>
      <c r="C114" s="12"/>
      <c r="D114" s="17">
        <v>1</v>
      </c>
      <c r="E114" s="12" t="s">
        <v>297</v>
      </c>
      <c r="F114" s="12" t="s">
        <v>298</v>
      </c>
      <c r="G114" s="12" t="s">
        <v>292</v>
      </c>
    </row>
    <row r="115" spans="1:7" ht="50.25" customHeight="1" x14ac:dyDescent="0.2">
      <c r="A115" s="11">
        <v>16</v>
      </c>
      <c r="B115" s="12" t="s">
        <v>299</v>
      </c>
      <c r="C115" s="12"/>
      <c r="D115" s="17">
        <v>1.2</v>
      </c>
      <c r="E115" s="12" t="s">
        <v>300</v>
      </c>
      <c r="F115" s="12" t="s">
        <v>301</v>
      </c>
      <c r="G115" s="12" t="s">
        <v>292</v>
      </c>
    </row>
    <row r="116" spans="1:7" ht="50.25" customHeight="1" x14ac:dyDescent="0.2">
      <c r="A116" s="11">
        <v>17</v>
      </c>
      <c r="B116" s="12" t="s">
        <v>302</v>
      </c>
      <c r="C116" s="12"/>
      <c r="D116" s="17">
        <v>1</v>
      </c>
      <c r="E116" s="12" t="s">
        <v>303</v>
      </c>
      <c r="F116" s="12" t="s">
        <v>304</v>
      </c>
      <c r="G116" s="12" t="s">
        <v>292</v>
      </c>
    </row>
    <row r="117" spans="1:7" ht="50.25" customHeight="1" x14ac:dyDescent="0.2">
      <c r="A117" s="11">
        <v>18</v>
      </c>
      <c r="B117" s="12" t="s">
        <v>305</v>
      </c>
      <c r="C117" s="12"/>
      <c r="D117" s="17">
        <v>1.3</v>
      </c>
      <c r="E117" s="12" t="s">
        <v>306</v>
      </c>
      <c r="F117" s="12" t="s">
        <v>307</v>
      </c>
      <c r="G117" s="12" t="s">
        <v>292</v>
      </c>
    </row>
    <row r="118" spans="1:7" ht="50.25" customHeight="1" x14ac:dyDescent="0.2">
      <c r="A118" s="11">
        <v>19</v>
      </c>
      <c r="B118" s="12" t="s">
        <v>308</v>
      </c>
      <c r="C118" s="12"/>
      <c r="D118" s="17">
        <v>0.8</v>
      </c>
      <c r="E118" s="12" t="s">
        <v>309</v>
      </c>
      <c r="F118" s="12" t="s">
        <v>310</v>
      </c>
      <c r="G118" s="12" t="s">
        <v>292</v>
      </c>
    </row>
    <row r="119" spans="1:7" ht="50.25" customHeight="1" x14ac:dyDescent="0.2">
      <c r="A119" s="11">
        <v>20</v>
      </c>
      <c r="B119" s="12" t="s">
        <v>311</v>
      </c>
      <c r="C119" s="12"/>
      <c r="D119" s="17">
        <v>0.5</v>
      </c>
      <c r="E119" s="12" t="s">
        <v>312</v>
      </c>
      <c r="F119" s="12" t="s">
        <v>313</v>
      </c>
      <c r="G119" s="12" t="s">
        <v>292</v>
      </c>
    </row>
    <row r="120" spans="1:7" ht="50.25" customHeight="1" x14ac:dyDescent="0.2">
      <c r="A120" s="11">
        <v>21</v>
      </c>
      <c r="B120" s="12" t="s">
        <v>314</v>
      </c>
      <c r="C120" s="12"/>
      <c r="D120" s="17">
        <v>0.9</v>
      </c>
      <c r="E120" s="12" t="s">
        <v>315</v>
      </c>
      <c r="F120" s="12" t="s">
        <v>316</v>
      </c>
      <c r="G120" s="12" t="s">
        <v>292</v>
      </c>
    </row>
    <row r="121" spans="1:7" ht="50.25" customHeight="1" x14ac:dyDescent="0.2">
      <c r="A121" s="11">
        <v>22</v>
      </c>
      <c r="B121" s="12" t="s">
        <v>317</v>
      </c>
      <c r="C121" s="12"/>
      <c r="D121" s="17">
        <v>1.6</v>
      </c>
      <c r="E121" s="12" t="s">
        <v>318</v>
      </c>
      <c r="F121" s="12" t="s">
        <v>319</v>
      </c>
      <c r="G121" s="12" t="s">
        <v>292</v>
      </c>
    </row>
    <row r="122" spans="1:7" ht="50.25" customHeight="1" x14ac:dyDescent="0.2">
      <c r="A122" s="11">
        <v>23</v>
      </c>
      <c r="B122" s="12" t="s">
        <v>320</v>
      </c>
      <c r="C122" s="12"/>
      <c r="D122" s="17">
        <v>0.9</v>
      </c>
      <c r="E122" s="12" t="s">
        <v>321</v>
      </c>
      <c r="F122" s="12" t="s">
        <v>322</v>
      </c>
      <c r="G122" s="12" t="s">
        <v>292</v>
      </c>
    </row>
    <row r="123" spans="1:7" ht="50.25" customHeight="1" x14ac:dyDescent="0.2">
      <c r="A123" s="11">
        <v>24</v>
      </c>
      <c r="B123" s="12" t="s">
        <v>323</v>
      </c>
      <c r="C123" s="12"/>
      <c r="D123" s="17">
        <v>0.2</v>
      </c>
      <c r="E123" s="12" t="s">
        <v>324</v>
      </c>
      <c r="F123" s="12" t="s">
        <v>277</v>
      </c>
      <c r="G123" s="12" t="s">
        <v>325</v>
      </c>
    </row>
    <row r="124" spans="1:7" ht="50.25" customHeight="1" x14ac:dyDescent="0.2">
      <c r="A124" s="11">
        <v>25</v>
      </c>
      <c r="B124" s="12" t="s">
        <v>326</v>
      </c>
      <c r="C124" s="12"/>
      <c r="D124" s="17">
        <v>1.5</v>
      </c>
      <c r="E124" s="12" t="s">
        <v>327</v>
      </c>
      <c r="F124" s="12" t="s">
        <v>295</v>
      </c>
      <c r="G124" s="12" t="s">
        <v>325</v>
      </c>
    </row>
    <row r="125" spans="1:7" ht="50.25" customHeight="1" x14ac:dyDescent="0.2">
      <c r="A125" s="11">
        <v>26</v>
      </c>
      <c r="B125" s="12" t="s">
        <v>328</v>
      </c>
      <c r="C125" s="12"/>
      <c r="D125" s="17">
        <v>0.4</v>
      </c>
      <c r="E125" s="12" t="s">
        <v>329</v>
      </c>
      <c r="F125" s="12" t="s">
        <v>310</v>
      </c>
      <c r="G125" s="12" t="s">
        <v>325</v>
      </c>
    </row>
    <row r="126" spans="1:7" ht="50.25" customHeight="1" x14ac:dyDescent="0.2">
      <c r="A126" s="11">
        <v>27</v>
      </c>
      <c r="B126" s="12" t="s">
        <v>330</v>
      </c>
      <c r="C126" s="12"/>
      <c r="D126" s="17">
        <v>42</v>
      </c>
      <c r="E126" s="12" t="s">
        <v>331</v>
      </c>
      <c r="F126" s="12" t="s">
        <v>332</v>
      </c>
      <c r="G126" s="12" t="s">
        <v>333</v>
      </c>
    </row>
    <row r="127" spans="1:7" s="3" customFormat="1" ht="25.5" customHeight="1" x14ac:dyDescent="0.2">
      <c r="A127" s="16"/>
      <c r="B127" s="18" t="s">
        <v>334</v>
      </c>
      <c r="C127" s="18"/>
      <c r="D127" s="19">
        <f>SUM(D100:D126)</f>
        <v>10610.874399999999</v>
      </c>
      <c r="E127" s="18"/>
      <c r="F127" s="18"/>
      <c r="G127" s="18"/>
    </row>
    <row r="128" spans="1:7" s="3" customFormat="1" ht="25.5" customHeight="1" x14ac:dyDescent="0.25">
      <c r="A128" s="34" t="s">
        <v>335</v>
      </c>
      <c r="B128" s="40"/>
      <c r="C128" s="40"/>
      <c r="D128" s="40"/>
      <c r="E128" s="40"/>
      <c r="F128" s="40"/>
      <c r="G128" s="40"/>
    </row>
    <row r="129" spans="1:7" ht="25.5" customHeight="1" x14ac:dyDescent="0.2">
      <c r="A129" s="11">
        <v>1</v>
      </c>
      <c r="B129" s="12" t="s">
        <v>336</v>
      </c>
      <c r="C129" s="12"/>
      <c r="D129" s="17">
        <v>0.5</v>
      </c>
      <c r="E129" s="12" t="s">
        <v>337</v>
      </c>
      <c r="F129" s="12" t="s">
        <v>338</v>
      </c>
      <c r="G129" s="12" t="s">
        <v>147</v>
      </c>
    </row>
    <row r="130" spans="1:7" s="3" customFormat="1" ht="39" customHeight="1" x14ac:dyDescent="0.2">
      <c r="A130" s="16"/>
      <c r="B130" s="18" t="s">
        <v>339</v>
      </c>
      <c r="C130" s="18"/>
      <c r="D130" s="19">
        <f>D129</f>
        <v>0.5</v>
      </c>
      <c r="E130" s="18"/>
      <c r="F130" s="18"/>
      <c r="G130" s="18"/>
    </row>
    <row r="131" spans="1:7" s="3" customFormat="1" ht="25.5" customHeight="1" x14ac:dyDescent="0.2">
      <c r="A131" s="16"/>
      <c r="B131" s="18" t="s">
        <v>340</v>
      </c>
      <c r="C131" s="18"/>
      <c r="D131" s="19"/>
      <c r="E131" s="18"/>
      <c r="F131" s="18"/>
      <c r="G131" s="18"/>
    </row>
    <row r="132" spans="1:7" ht="36" customHeight="1" x14ac:dyDescent="0.2">
      <c r="A132" s="11">
        <v>1</v>
      </c>
      <c r="B132" s="12" t="s">
        <v>341</v>
      </c>
      <c r="C132" s="12"/>
      <c r="D132" s="17">
        <v>2075</v>
      </c>
      <c r="E132" s="12" t="s">
        <v>342</v>
      </c>
      <c r="F132" s="12" t="s">
        <v>129</v>
      </c>
      <c r="G132" s="12" t="s">
        <v>147</v>
      </c>
    </row>
    <row r="133" spans="1:7" ht="36.75" customHeight="1" x14ac:dyDescent="0.2">
      <c r="A133" s="11">
        <v>2</v>
      </c>
      <c r="B133" s="12" t="s">
        <v>343</v>
      </c>
      <c r="C133" s="12"/>
      <c r="D133" s="17">
        <v>1649</v>
      </c>
      <c r="E133" s="12" t="s">
        <v>344</v>
      </c>
      <c r="F133" s="12" t="s">
        <v>47</v>
      </c>
      <c r="G133" s="12" t="s">
        <v>147</v>
      </c>
    </row>
    <row r="134" spans="1:7" s="3" customFormat="1" ht="41.25" customHeight="1" x14ac:dyDescent="0.2">
      <c r="A134" s="16"/>
      <c r="B134" s="18" t="s">
        <v>345</v>
      </c>
      <c r="C134" s="18"/>
      <c r="D134" s="19">
        <f>D132+D133</f>
        <v>3724</v>
      </c>
      <c r="E134" s="18"/>
      <c r="F134" s="18"/>
      <c r="G134" s="18"/>
    </row>
    <row r="135" spans="1:7" s="3" customFormat="1" ht="25.5" customHeight="1" x14ac:dyDescent="0.2">
      <c r="A135" s="16"/>
      <c r="B135" s="18" t="s">
        <v>346</v>
      </c>
      <c r="C135" s="18"/>
      <c r="D135" s="19"/>
      <c r="E135" s="18"/>
      <c r="F135" s="18"/>
      <c r="G135" s="18"/>
    </row>
    <row r="136" spans="1:7" ht="66.75" customHeight="1" x14ac:dyDescent="0.2">
      <c r="A136" s="11">
        <v>1</v>
      </c>
      <c r="B136" s="12" t="s">
        <v>347</v>
      </c>
      <c r="C136" s="12"/>
      <c r="D136" s="17">
        <v>820</v>
      </c>
      <c r="E136" s="12" t="s">
        <v>348</v>
      </c>
      <c r="F136" s="12" t="s">
        <v>349</v>
      </c>
      <c r="G136" s="12" t="s">
        <v>350</v>
      </c>
    </row>
    <row r="137" spans="1:7" ht="54" customHeight="1" x14ac:dyDescent="0.2">
      <c r="A137" s="11">
        <v>2</v>
      </c>
      <c r="B137" s="12" t="s">
        <v>351</v>
      </c>
      <c r="C137" s="12"/>
      <c r="D137" s="17">
        <v>16</v>
      </c>
      <c r="E137" s="12" t="s">
        <v>352</v>
      </c>
      <c r="F137" s="12" t="s">
        <v>353</v>
      </c>
      <c r="G137" s="12" t="s">
        <v>174</v>
      </c>
    </row>
    <row r="138" spans="1:7" s="3" customFormat="1" ht="35.25" customHeight="1" x14ac:dyDescent="0.2">
      <c r="A138" s="16"/>
      <c r="B138" s="18" t="s">
        <v>354</v>
      </c>
      <c r="C138" s="18"/>
      <c r="D138" s="19">
        <f>SUM(D136:D137)</f>
        <v>836</v>
      </c>
      <c r="E138" s="18"/>
      <c r="F138" s="18"/>
      <c r="G138" s="18"/>
    </row>
    <row r="139" spans="1:7" s="3" customFormat="1" ht="25.5" customHeight="1" x14ac:dyDescent="0.2">
      <c r="A139" s="16"/>
      <c r="B139" s="18" t="s">
        <v>355</v>
      </c>
      <c r="C139" s="18"/>
      <c r="D139" s="19"/>
      <c r="E139" s="18"/>
      <c r="F139" s="18"/>
      <c r="G139" s="18"/>
    </row>
    <row r="140" spans="1:7" ht="53.25" customHeight="1" x14ac:dyDescent="0.2">
      <c r="A140" s="11">
        <v>1</v>
      </c>
      <c r="B140" s="12" t="s">
        <v>356</v>
      </c>
      <c r="C140" s="12"/>
      <c r="D140" s="17">
        <v>53.7</v>
      </c>
      <c r="E140" s="12" t="s">
        <v>357</v>
      </c>
      <c r="F140" s="12" t="s">
        <v>358</v>
      </c>
      <c r="G140" s="12" t="s">
        <v>359</v>
      </c>
    </row>
    <row r="141" spans="1:7" s="3" customFormat="1" ht="25.5" customHeight="1" x14ac:dyDescent="0.2">
      <c r="A141" s="16"/>
      <c r="B141" s="18" t="s">
        <v>360</v>
      </c>
      <c r="C141" s="18"/>
      <c r="D141" s="19">
        <v>53.7</v>
      </c>
      <c r="E141" s="18"/>
      <c r="F141" s="18"/>
      <c r="G141" s="18"/>
    </row>
    <row r="142" spans="1:7" s="3" customFormat="1" ht="40.5" customHeight="1" x14ac:dyDescent="0.2">
      <c r="A142" s="16"/>
      <c r="B142" s="18" t="s">
        <v>361</v>
      </c>
      <c r="C142" s="18"/>
      <c r="D142" s="19">
        <f>D91+D98+D127+D130+D134+D138+D141</f>
        <v>31834.694899999999</v>
      </c>
      <c r="E142" s="18"/>
      <c r="F142" s="18"/>
      <c r="G142" s="18"/>
    </row>
    <row r="143" spans="1:7" s="3" customFormat="1" ht="25.5" customHeight="1" x14ac:dyDescent="0.25">
      <c r="A143" s="41" t="s">
        <v>362</v>
      </c>
      <c r="B143" s="42"/>
      <c r="C143" s="42"/>
      <c r="D143" s="42"/>
      <c r="E143" s="42"/>
      <c r="F143" s="42"/>
      <c r="G143" s="42"/>
    </row>
    <row r="144" spans="1:7" ht="25.5" customHeight="1" x14ac:dyDescent="0.2">
      <c r="A144" s="11">
        <v>1</v>
      </c>
      <c r="B144" s="12" t="s">
        <v>363</v>
      </c>
      <c r="C144" s="12"/>
      <c r="D144" s="17">
        <v>11</v>
      </c>
      <c r="E144" s="12" t="s">
        <v>364</v>
      </c>
      <c r="F144" s="12" t="s">
        <v>365</v>
      </c>
      <c r="G144" s="12" t="s">
        <v>147</v>
      </c>
    </row>
    <row r="145" spans="1:7" ht="25.5" customHeight="1" x14ac:dyDescent="0.2">
      <c r="A145" s="11">
        <v>2</v>
      </c>
      <c r="B145" s="12" t="s">
        <v>366</v>
      </c>
      <c r="C145" s="12"/>
      <c r="D145" s="17">
        <v>53.9</v>
      </c>
      <c r="E145" s="12" t="s">
        <v>367</v>
      </c>
      <c r="F145" s="12" t="s">
        <v>365</v>
      </c>
      <c r="G145" s="12" t="s">
        <v>147</v>
      </c>
    </row>
    <row r="146" spans="1:7" ht="25.5" customHeight="1" x14ac:dyDescent="0.2">
      <c r="A146" s="11">
        <v>3</v>
      </c>
      <c r="B146" s="12" t="s">
        <v>368</v>
      </c>
      <c r="C146" s="12"/>
      <c r="D146" s="17">
        <v>30</v>
      </c>
      <c r="E146" s="12" t="s">
        <v>369</v>
      </c>
      <c r="F146" s="12" t="s">
        <v>365</v>
      </c>
      <c r="G146" s="12" t="s">
        <v>147</v>
      </c>
    </row>
    <row r="147" spans="1:7" ht="27" customHeight="1" x14ac:dyDescent="0.2">
      <c r="A147" s="11">
        <v>4</v>
      </c>
      <c r="B147" s="12" t="s">
        <v>370</v>
      </c>
      <c r="C147" s="12"/>
      <c r="D147" s="17">
        <v>27</v>
      </c>
      <c r="E147" s="12" t="s">
        <v>371</v>
      </c>
      <c r="F147" s="12" t="s">
        <v>365</v>
      </c>
      <c r="G147" s="12" t="s">
        <v>147</v>
      </c>
    </row>
    <row r="148" spans="1:7" ht="43.5" customHeight="1" x14ac:dyDescent="0.2">
      <c r="A148" s="11">
        <v>5</v>
      </c>
      <c r="B148" s="12" t="s">
        <v>372</v>
      </c>
      <c r="C148" s="12"/>
      <c r="D148" s="17">
        <v>16</v>
      </c>
      <c r="E148" s="12" t="s">
        <v>373</v>
      </c>
      <c r="F148" s="12" t="s">
        <v>57</v>
      </c>
      <c r="G148" s="12" t="s">
        <v>147</v>
      </c>
    </row>
    <row r="149" spans="1:7" ht="40.5" customHeight="1" x14ac:dyDescent="0.2">
      <c r="A149" s="11">
        <v>6</v>
      </c>
      <c r="B149" s="12" t="s">
        <v>374</v>
      </c>
      <c r="C149" s="12"/>
      <c r="D149" s="17">
        <v>46.2</v>
      </c>
      <c r="E149" s="12" t="s">
        <v>375</v>
      </c>
      <c r="F149" s="12" t="s">
        <v>57</v>
      </c>
      <c r="G149" s="12" t="s">
        <v>147</v>
      </c>
    </row>
    <row r="150" spans="1:7" ht="30.75" customHeight="1" x14ac:dyDescent="0.2">
      <c r="A150" s="11">
        <v>7</v>
      </c>
      <c r="B150" s="12" t="s">
        <v>376</v>
      </c>
      <c r="C150" s="12"/>
      <c r="D150" s="17">
        <v>6.2</v>
      </c>
      <c r="E150" s="12" t="s">
        <v>377</v>
      </c>
      <c r="F150" s="12" t="s">
        <v>57</v>
      </c>
      <c r="G150" s="12" t="s">
        <v>147</v>
      </c>
    </row>
    <row r="151" spans="1:7" ht="27.75" customHeight="1" x14ac:dyDescent="0.2">
      <c r="A151" s="11">
        <v>8</v>
      </c>
      <c r="B151" s="12" t="s">
        <v>378</v>
      </c>
      <c r="C151" s="12"/>
      <c r="D151" s="17">
        <v>46</v>
      </c>
      <c r="E151" s="12" t="s">
        <v>379</v>
      </c>
      <c r="F151" s="12" t="s">
        <v>57</v>
      </c>
      <c r="G151" s="12" t="s">
        <v>147</v>
      </c>
    </row>
    <row r="152" spans="1:7" ht="28.5" customHeight="1" x14ac:dyDescent="0.2">
      <c r="A152" s="11">
        <v>9</v>
      </c>
      <c r="B152" s="12" t="s">
        <v>380</v>
      </c>
      <c r="C152" s="12"/>
      <c r="D152" s="17">
        <v>99.6</v>
      </c>
      <c r="E152" s="12" t="s">
        <v>381</v>
      </c>
      <c r="F152" s="12" t="s">
        <v>97</v>
      </c>
      <c r="G152" s="12" t="s">
        <v>147</v>
      </c>
    </row>
    <row r="153" spans="1:7" ht="25.5" customHeight="1" x14ac:dyDescent="0.2">
      <c r="A153" s="11">
        <v>10</v>
      </c>
      <c r="B153" s="12" t="s">
        <v>382</v>
      </c>
      <c r="C153" s="12"/>
      <c r="D153" s="17">
        <v>17</v>
      </c>
      <c r="E153" s="12" t="s">
        <v>383</v>
      </c>
      <c r="F153" s="12" t="s">
        <v>177</v>
      </c>
      <c r="G153" s="12" t="s">
        <v>147</v>
      </c>
    </row>
    <row r="154" spans="1:7" ht="42" customHeight="1" x14ac:dyDescent="0.2">
      <c r="A154" s="11">
        <v>11</v>
      </c>
      <c r="B154" s="12" t="s">
        <v>384</v>
      </c>
      <c r="C154" s="12"/>
      <c r="D154" s="17">
        <v>25</v>
      </c>
      <c r="E154" s="12" t="s">
        <v>385</v>
      </c>
      <c r="F154" s="12" t="s">
        <v>177</v>
      </c>
      <c r="G154" s="12" t="s">
        <v>147</v>
      </c>
    </row>
    <row r="155" spans="1:7" ht="43.5" customHeight="1" x14ac:dyDescent="0.2">
      <c r="A155" s="11">
        <v>12</v>
      </c>
      <c r="B155" s="12" t="s">
        <v>386</v>
      </c>
      <c r="C155" s="12"/>
      <c r="D155" s="17">
        <v>27</v>
      </c>
      <c r="E155" s="12" t="s">
        <v>387</v>
      </c>
      <c r="F155" s="12" t="s">
        <v>177</v>
      </c>
      <c r="G155" s="12" t="s">
        <v>147</v>
      </c>
    </row>
    <row r="156" spans="1:7" ht="25.5" customHeight="1" x14ac:dyDescent="0.2">
      <c r="A156" s="11">
        <v>13</v>
      </c>
      <c r="B156" s="12" t="s">
        <v>388</v>
      </c>
      <c r="C156" s="12"/>
      <c r="D156" s="17">
        <v>29</v>
      </c>
      <c r="E156" s="12" t="s">
        <v>389</v>
      </c>
      <c r="F156" s="12" t="s">
        <v>177</v>
      </c>
      <c r="G156" s="12" t="s">
        <v>147</v>
      </c>
    </row>
    <row r="157" spans="1:7" ht="25.5" customHeight="1" x14ac:dyDescent="0.2">
      <c r="A157" s="11">
        <v>14</v>
      </c>
      <c r="B157" s="12" t="s">
        <v>390</v>
      </c>
      <c r="C157" s="12"/>
      <c r="D157" s="17">
        <v>33</v>
      </c>
      <c r="E157" s="12" t="s">
        <v>391</v>
      </c>
      <c r="F157" s="12" t="s">
        <v>392</v>
      </c>
      <c r="G157" s="12" t="s">
        <v>147</v>
      </c>
    </row>
    <row r="158" spans="1:7" ht="41.25" customHeight="1" x14ac:dyDescent="0.2">
      <c r="A158" s="11">
        <v>15</v>
      </c>
      <c r="B158" s="12" t="s">
        <v>393</v>
      </c>
      <c r="C158" s="12"/>
      <c r="D158" s="17">
        <v>59</v>
      </c>
      <c r="E158" s="12" t="s">
        <v>394</v>
      </c>
      <c r="F158" s="12" t="s">
        <v>392</v>
      </c>
      <c r="G158" s="12" t="s">
        <v>147</v>
      </c>
    </row>
    <row r="159" spans="1:7" ht="36.75" customHeight="1" x14ac:dyDescent="0.2">
      <c r="A159" s="11">
        <v>16</v>
      </c>
      <c r="B159" s="12" t="s">
        <v>395</v>
      </c>
      <c r="C159" s="12"/>
      <c r="D159" s="17">
        <v>5.7</v>
      </c>
      <c r="E159" s="12" t="s">
        <v>396</v>
      </c>
      <c r="F159" s="12" t="s">
        <v>146</v>
      </c>
      <c r="G159" s="12" t="s">
        <v>147</v>
      </c>
    </row>
    <row r="160" spans="1:7" ht="30" customHeight="1" x14ac:dyDescent="0.2">
      <c r="A160" s="11">
        <v>17</v>
      </c>
      <c r="B160" s="12" t="s">
        <v>397</v>
      </c>
      <c r="C160" s="12"/>
      <c r="D160" s="17">
        <v>33</v>
      </c>
      <c r="E160" s="12" t="s">
        <v>398</v>
      </c>
      <c r="F160" s="12" t="s">
        <v>47</v>
      </c>
      <c r="G160" s="12" t="s">
        <v>147</v>
      </c>
    </row>
    <row r="161" spans="1:7" ht="31.5" customHeight="1" x14ac:dyDescent="0.2">
      <c r="A161" s="11">
        <v>18</v>
      </c>
      <c r="B161" s="12" t="s">
        <v>399</v>
      </c>
      <c r="C161" s="12"/>
      <c r="D161" s="17">
        <v>95.9</v>
      </c>
      <c r="E161" s="12" t="s">
        <v>400</v>
      </c>
      <c r="F161" s="12" t="s">
        <v>47</v>
      </c>
      <c r="G161" s="12" t="s">
        <v>147</v>
      </c>
    </row>
    <row r="162" spans="1:7" ht="86.25" customHeight="1" x14ac:dyDescent="0.2">
      <c r="A162" s="11">
        <v>19</v>
      </c>
      <c r="B162" s="12" t="s">
        <v>401</v>
      </c>
      <c r="C162" s="12"/>
      <c r="D162" s="17">
        <v>58.8</v>
      </c>
      <c r="E162" s="12" t="s">
        <v>402</v>
      </c>
      <c r="F162" s="12" t="s">
        <v>197</v>
      </c>
      <c r="G162" s="12" t="s">
        <v>403</v>
      </c>
    </row>
    <row r="163" spans="1:7" ht="25.5" customHeight="1" x14ac:dyDescent="0.2">
      <c r="A163" s="11">
        <v>20</v>
      </c>
      <c r="B163" s="12" t="s">
        <v>404</v>
      </c>
      <c r="C163" s="12"/>
      <c r="D163" s="17">
        <v>18</v>
      </c>
      <c r="E163" s="12" t="s">
        <v>405</v>
      </c>
      <c r="F163" s="12" t="s">
        <v>35</v>
      </c>
      <c r="G163" s="12" t="s">
        <v>147</v>
      </c>
    </row>
    <row r="164" spans="1:7" ht="39.75" customHeight="1" x14ac:dyDescent="0.2">
      <c r="A164" s="11">
        <v>21</v>
      </c>
      <c r="B164" s="12" t="s">
        <v>406</v>
      </c>
      <c r="C164" s="12"/>
      <c r="D164" s="17">
        <v>605</v>
      </c>
      <c r="E164" s="12" t="s">
        <v>407</v>
      </c>
      <c r="F164" s="12" t="s">
        <v>161</v>
      </c>
      <c r="G164" s="12" t="s">
        <v>147</v>
      </c>
    </row>
    <row r="165" spans="1:7" ht="38.25" customHeight="1" x14ac:dyDescent="0.2">
      <c r="A165" s="11">
        <v>22</v>
      </c>
      <c r="B165" s="12" t="s">
        <v>408</v>
      </c>
      <c r="C165" s="12"/>
      <c r="D165" s="17">
        <v>8.6999999999999993</v>
      </c>
      <c r="E165" s="12" t="s">
        <v>409</v>
      </c>
      <c r="F165" s="12" t="s">
        <v>106</v>
      </c>
      <c r="G165" s="12" t="s">
        <v>147</v>
      </c>
    </row>
    <row r="166" spans="1:7" ht="39" customHeight="1" x14ac:dyDescent="0.2">
      <c r="A166" s="11">
        <v>23</v>
      </c>
      <c r="B166" s="12" t="s">
        <v>410</v>
      </c>
      <c r="C166" s="12"/>
      <c r="D166" s="17">
        <v>16</v>
      </c>
      <c r="E166" s="12" t="s">
        <v>411</v>
      </c>
      <c r="F166" s="12" t="s">
        <v>106</v>
      </c>
      <c r="G166" s="12" t="s">
        <v>147</v>
      </c>
    </row>
    <row r="167" spans="1:7" ht="23.25" customHeight="1" x14ac:dyDescent="0.2">
      <c r="A167" s="11">
        <v>24</v>
      </c>
      <c r="B167" s="12" t="s">
        <v>412</v>
      </c>
      <c r="C167" s="12"/>
      <c r="D167" s="17">
        <v>6.8</v>
      </c>
      <c r="E167" s="12" t="s">
        <v>413</v>
      </c>
      <c r="F167" s="12" t="s">
        <v>106</v>
      </c>
      <c r="G167" s="12" t="s">
        <v>147</v>
      </c>
    </row>
    <row r="168" spans="1:7" ht="30.75" customHeight="1" x14ac:dyDescent="0.2">
      <c r="A168" s="11">
        <v>25</v>
      </c>
      <c r="B168" s="12" t="s">
        <v>328</v>
      </c>
      <c r="C168" s="12"/>
      <c r="D168" s="17">
        <v>205.7</v>
      </c>
      <c r="E168" s="12" t="s">
        <v>414</v>
      </c>
      <c r="F168" s="12" t="s">
        <v>161</v>
      </c>
      <c r="G168" s="12" t="s">
        <v>147</v>
      </c>
    </row>
    <row r="169" spans="1:7" ht="30" customHeight="1" x14ac:dyDescent="0.2">
      <c r="A169" s="11">
        <v>26</v>
      </c>
      <c r="B169" s="12" t="s">
        <v>415</v>
      </c>
      <c r="C169" s="12"/>
      <c r="D169" s="17">
        <v>34</v>
      </c>
      <c r="E169" s="12" t="s">
        <v>416</v>
      </c>
      <c r="F169" s="12" t="s">
        <v>47</v>
      </c>
      <c r="G169" s="12" t="s">
        <v>147</v>
      </c>
    </row>
    <row r="170" spans="1:7" ht="25.5" customHeight="1" x14ac:dyDescent="0.2">
      <c r="A170" s="11">
        <v>27</v>
      </c>
      <c r="B170" s="12" t="s">
        <v>417</v>
      </c>
      <c r="C170" s="12"/>
      <c r="D170" s="17">
        <v>53</v>
      </c>
      <c r="E170" s="12" t="s">
        <v>418</v>
      </c>
      <c r="F170" s="12" t="s">
        <v>106</v>
      </c>
      <c r="G170" s="12" t="s">
        <v>147</v>
      </c>
    </row>
    <row r="171" spans="1:7" ht="24" customHeight="1" x14ac:dyDescent="0.2">
      <c r="A171" s="11">
        <v>28</v>
      </c>
      <c r="B171" s="12" t="s">
        <v>419</v>
      </c>
      <c r="C171" s="12"/>
      <c r="D171" s="17">
        <v>20</v>
      </c>
      <c r="E171" s="12" t="s">
        <v>420</v>
      </c>
      <c r="F171" s="12" t="s">
        <v>129</v>
      </c>
      <c r="G171" s="12" t="s">
        <v>147</v>
      </c>
    </row>
    <row r="172" spans="1:7" ht="32.25" customHeight="1" x14ac:dyDescent="0.2">
      <c r="A172" s="11">
        <v>29</v>
      </c>
      <c r="B172" s="12" t="s">
        <v>421</v>
      </c>
      <c r="C172" s="12"/>
      <c r="D172" s="17">
        <v>12.7</v>
      </c>
      <c r="E172" s="12" t="s">
        <v>422</v>
      </c>
      <c r="F172" s="12" t="s">
        <v>161</v>
      </c>
      <c r="G172" s="12" t="s">
        <v>147</v>
      </c>
    </row>
    <row r="173" spans="1:7" ht="35.25" customHeight="1" x14ac:dyDescent="0.2">
      <c r="A173" s="11">
        <v>30</v>
      </c>
      <c r="B173" s="12" t="s">
        <v>423</v>
      </c>
      <c r="C173" s="12"/>
      <c r="D173" s="17">
        <v>6.3</v>
      </c>
      <c r="E173" s="12" t="s">
        <v>424</v>
      </c>
      <c r="F173" s="12" t="s">
        <v>129</v>
      </c>
      <c r="G173" s="12" t="s">
        <v>147</v>
      </c>
    </row>
    <row r="174" spans="1:7" ht="36" customHeight="1" x14ac:dyDescent="0.2">
      <c r="A174" s="11">
        <v>31</v>
      </c>
      <c r="B174" s="12" t="s">
        <v>425</v>
      </c>
      <c r="C174" s="12"/>
      <c r="D174" s="17">
        <v>276</v>
      </c>
      <c r="E174" s="12" t="s">
        <v>426</v>
      </c>
      <c r="F174" s="12" t="s">
        <v>61</v>
      </c>
      <c r="G174" s="12" t="s">
        <v>147</v>
      </c>
    </row>
    <row r="175" spans="1:7" ht="23.25" customHeight="1" x14ac:dyDescent="0.2">
      <c r="A175" s="11">
        <v>32</v>
      </c>
      <c r="B175" s="12" t="s">
        <v>427</v>
      </c>
      <c r="C175" s="12"/>
      <c r="D175" s="17">
        <v>40</v>
      </c>
      <c r="E175" s="12" t="s">
        <v>428</v>
      </c>
      <c r="F175" s="12" t="s">
        <v>52</v>
      </c>
      <c r="G175" s="12" t="s">
        <v>147</v>
      </c>
    </row>
    <row r="176" spans="1:7" ht="39.75" customHeight="1" x14ac:dyDescent="0.2">
      <c r="A176" s="11">
        <v>33</v>
      </c>
      <c r="B176" s="12" t="s">
        <v>429</v>
      </c>
      <c r="C176" s="12"/>
      <c r="D176" s="17">
        <v>171</v>
      </c>
      <c r="E176" s="12" t="s">
        <v>430</v>
      </c>
      <c r="F176" s="12" t="s">
        <v>52</v>
      </c>
      <c r="G176" s="12" t="s">
        <v>147</v>
      </c>
    </row>
    <row r="177" spans="1:7" ht="30.75" customHeight="1" x14ac:dyDescent="0.2">
      <c r="A177" s="11">
        <v>34</v>
      </c>
      <c r="B177" s="12" t="s">
        <v>431</v>
      </c>
      <c r="C177" s="12"/>
      <c r="D177" s="17">
        <v>33.200000000000003</v>
      </c>
      <c r="E177" s="12" t="s">
        <v>432</v>
      </c>
      <c r="F177" s="12" t="s">
        <v>52</v>
      </c>
      <c r="G177" s="12" t="s">
        <v>147</v>
      </c>
    </row>
    <row r="178" spans="1:7" ht="25.5" customHeight="1" x14ac:dyDescent="0.2">
      <c r="A178" s="11">
        <v>35</v>
      </c>
      <c r="B178" s="12" t="s">
        <v>433</v>
      </c>
      <c r="C178" s="12"/>
      <c r="D178" s="17">
        <v>25</v>
      </c>
      <c r="E178" s="12" t="s">
        <v>434</v>
      </c>
      <c r="F178" s="12" t="s">
        <v>129</v>
      </c>
      <c r="G178" s="12" t="s">
        <v>147</v>
      </c>
    </row>
    <row r="179" spans="1:7" ht="55.5" customHeight="1" x14ac:dyDescent="0.2">
      <c r="A179" s="11">
        <v>36</v>
      </c>
      <c r="B179" s="12" t="s">
        <v>435</v>
      </c>
      <c r="C179" s="12"/>
      <c r="D179" s="17">
        <v>430</v>
      </c>
      <c r="E179" s="12" t="s">
        <v>436</v>
      </c>
      <c r="F179" s="12" t="s">
        <v>437</v>
      </c>
      <c r="G179" s="12" t="s">
        <v>438</v>
      </c>
    </row>
    <row r="180" spans="1:7" ht="25.5" customHeight="1" x14ac:dyDescent="0.2">
      <c r="A180" s="11">
        <v>37</v>
      </c>
      <c r="B180" s="12" t="s">
        <v>439</v>
      </c>
      <c r="C180" s="12"/>
      <c r="D180" s="17">
        <v>142</v>
      </c>
      <c r="E180" s="12" t="s">
        <v>440</v>
      </c>
      <c r="F180" s="12" t="s">
        <v>35</v>
      </c>
      <c r="G180" s="12" t="s">
        <v>147</v>
      </c>
    </row>
    <row r="181" spans="1:7" s="3" customFormat="1" ht="25.5" customHeight="1" x14ac:dyDescent="0.2">
      <c r="A181" s="16"/>
      <c r="B181" s="18" t="s">
        <v>441</v>
      </c>
      <c r="C181" s="18"/>
      <c r="D181" s="19">
        <f>SUM(D144:D180)</f>
        <v>2822.7</v>
      </c>
      <c r="E181" s="18"/>
      <c r="F181" s="18"/>
      <c r="G181" s="18"/>
    </row>
    <row r="182" spans="1:7" s="3" customFormat="1" ht="25.5" customHeight="1" x14ac:dyDescent="0.25">
      <c r="A182" s="34" t="s">
        <v>81</v>
      </c>
      <c r="B182" s="35"/>
      <c r="C182" s="35"/>
      <c r="D182" s="35"/>
      <c r="E182" s="35"/>
      <c r="F182" s="35"/>
      <c r="G182" s="35"/>
    </row>
    <row r="183" spans="1:7" ht="57" customHeight="1" x14ac:dyDescent="0.2">
      <c r="A183" s="11">
        <v>1</v>
      </c>
      <c r="B183" s="12" t="s">
        <v>442</v>
      </c>
      <c r="C183" s="12"/>
      <c r="D183" s="17">
        <v>1.5</v>
      </c>
      <c r="E183" s="12" t="s">
        <v>443</v>
      </c>
      <c r="F183" s="12" t="s">
        <v>444</v>
      </c>
      <c r="G183" s="12" t="s">
        <v>445</v>
      </c>
    </row>
    <row r="184" spans="1:7" s="3" customFormat="1" ht="25.5" customHeight="1" x14ac:dyDescent="0.2">
      <c r="A184" s="16"/>
      <c r="B184" s="18" t="s">
        <v>446</v>
      </c>
      <c r="C184" s="18"/>
      <c r="D184" s="19">
        <v>1.5</v>
      </c>
      <c r="E184" s="18"/>
      <c r="F184" s="18"/>
      <c r="G184" s="18"/>
    </row>
    <row r="185" spans="1:7" s="3" customFormat="1" ht="25.5" customHeight="1" x14ac:dyDescent="0.25">
      <c r="A185" s="28" t="s">
        <v>447</v>
      </c>
      <c r="B185" s="36"/>
      <c r="C185" s="36"/>
      <c r="D185" s="36"/>
      <c r="E185" s="36"/>
      <c r="F185" s="36"/>
      <c r="G185" s="37"/>
    </row>
    <row r="186" spans="1:7" s="3" customFormat="1" ht="51.75" customHeight="1" x14ac:dyDescent="0.2">
      <c r="A186" s="12">
        <v>1</v>
      </c>
      <c r="B186" s="12" t="s">
        <v>448</v>
      </c>
      <c r="C186" s="12"/>
      <c r="D186" s="17">
        <v>2.1</v>
      </c>
      <c r="E186" s="12" t="s">
        <v>449</v>
      </c>
      <c r="F186" s="12" t="s">
        <v>450</v>
      </c>
      <c r="G186" s="12" t="s">
        <v>451</v>
      </c>
    </row>
    <row r="187" spans="1:7" s="3" customFormat="1" ht="53.25" customHeight="1" x14ac:dyDescent="0.2">
      <c r="A187" s="12">
        <v>2</v>
      </c>
      <c r="B187" s="12" t="s">
        <v>452</v>
      </c>
      <c r="C187" s="12"/>
      <c r="D187" s="17">
        <v>1</v>
      </c>
      <c r="E187" s="12" t="s">
        <v>453</v>
      </c>
      <c r="F187" s="12" t="s">
        <v>450</v>
      </c>
      <c r="G187" s="12" t="s">
        <v>451</v>
      </c>
    </row>
    <row r="188" spans="1:7" s="3" customFormat="1" ht="52.5" customHeight="1" x14ac:dyDescent="0.2">
      <c r="A188" s="22">
        <v>3</v>
      </c>
      <c r="B188" s="12" t="s">
        <v>454</v>
      </c>
      <c r="C188" s="12"/>
      <c r="D188" s="17">
        <v>0.34339999999999998</v>
      </c>
      <c r="E188" s="12" t="s">
        <v>455</v>
      </c>
      <c r="F188" s="12" t="s">
        <v>456</v>
      </c>
      <c r="G188" s="12" t="s">
        <v>457</v>
      </c>
    </row>
    <row r="189" spans="1:7" s="3" customFormat="1" ht="25.5" customHeight="1" x14ac:dyDescent="0.2">
      <c r="A189" s="22"/>
      <c r="B189" s="18" t="s">
        <v>458</v>
      </c>
      <c r="C189" s="12"/>
      <c r="D189" s="19">
        <f>SUM(D186:D188)</f>
        <v>3.4434</v>
      </c>
      <c r="E189" s="12"/>
      <c r="F189" s="12"/>
      <c r="G189" s="12"/>
    </row>
    <row r="190" spans="1:7" s="3" customFormat="1" ht="25.5" customHeight="1" x14ac:dyDescent="0.25">
      <c r="A190" s="28" t="s">
        <v>459</v>
      </c>
      <c r="B190" s="36"/>
      <c r="C190" s="36"/>
      <c r="D190" s="36"/>
      <c r="E190" s="36"/>
      <c r="F190" s="36"/>
      <c r="G190" s="37"/>
    </row>
    <row r="191" spans="1:7" ht="66" customHeight="1" x14ac:dyDescent="0.2">
      <c r="A191" s="11"/>
      <c r="B191" s="12" t="s">
        <v>460</v>
      </c>
      <c r="C191" s="12"/>
      <c r="D191" s="17">
        <v>5.9</v>
      </c>
      <c r="E191" s="12" t="s">
        <v>92</v>
      </c>
      <c r="F191" s="12" t="s">
        <v>461</v>
      </c>
      <c r="G191" s="12" t="s">
        <v>462</v>
      </c>
    </row>
    <row r="192" spans="1:7" s="3" customFormat="1" ht="25.5" customHeight="1" x14ac:dyDescent="0.2">
      <c r="A192" s="16"/>
      <c r="B192" s="18" t="s">
        <v>463</v>
      </c>
      <c r="C192" s="18"/>
      <c r="D192" s="19">
        <v>5.9</v>
      </c>
      <c r="E192" s="18"/>
      <c r="F192" s="18"/>
      <c r="G192" s="18"/>
    </row>
    <row r="193" spans="1:7" s="3" customFormat="1" ht="25.5" customHeight="1" x14ac:dyDescent="0.25">
      <c r="A193" s="38" t="s">
        <v>464</v>
      </c>
      <c r="B193" s="39"/>
      <c r="C193" s="39"/>
      <c r="D193" s="39"/>
      <c r="E193" s="39"/>
      <c r="F193" s="39"/>
      <c r="G193" s="39"/>
    </row>
    <row r="194" spans="1:7" ht="25.5" customHeight="1" x14ac:dyDescent="0.2">
      <c r="A194" s="11">
        <v>1</v>
      </c>
      <c r="B194" s="12" t="s">
        <v>465</v>
      </c>
      <c r="C194" s="12"/>
      <c r="D194" s="17">
        <v>10</v>
      </c>
      <c r="E194" s="12" t="s">
        <v>466</v>
      </c>
      <c r="F194" s="12" t="s">
        <v>467</v>
      </c>
      <c r="G194" s="12" t="s">
        <v>147</v>
      </c>
    </row>
    <row r="195" spans="1:7" ht="25.5" customHeight="1" x14ac:dyDescent="0.2">
      <c r="A195" s="11">
        <v>2</v>
      </c>
      <c r="B195" s="12" t="s">
        <v>468</v>
      </c>
      <c r="C195" s="12"/>
      <c r="D195" s="17">
        <v>12</v>
      </c>
      <c r="E195" s="12" t="s">
        <v>469</v>
      </c>
      <c r="F195" s="12" t="s">
        <v>470</v>
      </c>
      <c r="G195" s="12" t="s">
        <v>147</v>
      </c>
    </row>
    <row r="196" spans="1:7" ht="25.5" customHeight="1" x14ac:dyDescent="0.2">
      <c r="A196" s="11">
        <v>3</v>
      </c>
      <c r="B196" s="12" t="s">
        <v>471</v>
      </c>
      <c r="C196" s="12"/>
      <c r="D196" s="17">
        <v>3.5</v>
      </c>
      <c r="E196" s="12" t="s">
        <v>472</v>
      </c>
      <c r="F196" s="12" t="s">
        <v>473</v>
      </c>
      <c r="G196" s="12" t="s">
        <v>147</v>
      </c>
    </row>
    <row r="197" spans="1:7" ht="25.5" customHeight="1" x14ac:dyDescent="0.2">
      <c r="A197" s="11">
        <v>4</v>
      </c>
      <c r="B197" s="12" t="s">
        <v>468</v>
      </c>
      <c r="C197" s="12"/>
      <c r="D197" s="17">
        <v>12</v>
      </c>
      <c r="E197" s="12" t="s">
        <v>474</v>
      </c>
      <c r="F197" s="12" t="s">
        <v>467</v>
      </c>
      <c r="G197" s="12" t="s">
        <v>147</v>
      </c>
    </row>
    <row r="198" spans="1:7" ht="25.5" customHeight="1" x14ac:dyDescent="0.2">
      <c r="A198" s="11">
        <v>5</v>
      </c>
      <c r="B198" s="12" t="s">
        <v>475</v>
      </c>
      <c r="C198" s="12"/>
      <c r="D198" s="17">
        <v>5</v>
      </c>
      <c r="E198" s="12" t="s">
        <v>476</v>
      </c>
      <c r="F198" s="12" t="s">
        <v>477</v>
      </c>
      <c r="G198" s="12" t="s">
        <v>147</v>
      </c>
    </row>
    <row r="199" spans="1:7" ht="25.5" customHeight="1" x14ac:dyDescent="0.2">
      <c r="A199" s="11">
        <v>6</v>
      </c>
      <c r="B199" s="12" t="s">
        <v>478</v>
      </c>
      <c r="C199" s="12"/>
      <c r="D199" s="17">
        <v>12</v>
      </c>
      <c r="E199" s="12" t="s">
        <v>476</v>
      </c>
      <c r="F199" s="12" t="s">
        <v>479</v>
      </c>
      <c r="G199" s="12" t="s">
        <v>147</v>
      </c>
    </row>
    <row r="200" spans="1:7" ht="25.5" customHeight="1" x14ac:dyDescent="0.2">
      <c r="A200" s="11">
        <v>7</v>
      </c>
      <c r="B200" s="12" t="s">
        <v>480</v>
      </c>
      <c r="C200" s="12"/>
      <c r="D200" s="17">
        <v>2</v>
      </c>
      <c r="E200" s="12" t="s">
        <v>481</v>
      </c>
      <c r="F200" s="12" t="s">
        <v>482</v>
      </c>
      <c r="G200" s="12" t="s">
        <v>147</v>
      </c>
    </row>
    <row r="201" spans="1:7" ht="25.5" customHeight="1" x14ac:dyDescent="0.2">
      <c r="A201" s="11">
        <v>8</v>
      </c>
      <c r="B201" s="12" t="s">
        <v>480</v>
      </c>
      <c r="C201" s="12"/>
      <c r="D201" s="17">
        <v>2</v>
      </c>
      <c r="E201" s="12" t="s">
        <v>483</v>
      </c>
      <c r="F201" s="12" t="s">
        <v>484</v>
      </c>
      <c r="G201" s="12" t="s">
        <v>147</v>
      </c>
    </row>
    <row r="202" spans="1:7" ht="25.5" customHeight="1" x14ac:dyDescent="0.2">
      <c r="A202" s="11">
        <v>9</v>
      </c>
      <c r="B202" s="12" t="s">
        <v>480</v>
      </c>
      <c r="C202" s="12"/>
      <c r="D202" s="17">
        <v>2</v>
      </c>
      <c r="E202" s="12" t="s">
        <v>485</v>
      </c>
      <c r="F202" s="12" t="s">
        <v>486</v>
      </c>
      <c r="G202" s="12" t="s">
        <v>147</v>
      </c>
    </row>
    <row r="203" spans="1:7" ht="25.5" customHeight="1" x14ac:dyDescent="0.2">
      <c r="A203" s="11">
        <v>10</v>
      </c>
      <c r="B203" s="12" t="s">
        <v>471</v>
      </c>
      <c r="C203" s="12"/>
      <c r="D203" s="17">
        <v>6</v>
      </c>
      <c r="E203" s="12" t="s">
        <v>487</v>
      </c>
      <c r="F203" s="12" t="s">
        <v>488</v>
      </c>
      <c r="G203" s="12" t="s">
        <v>147</v>
      </c>
    </row>
    <row r="204" spans="1:7" ht="25.5" customHeight="1" x14ac:dyDescent="0.2">
      <c r="A204" s="11">
        <v>11</v>
      </c>
      <c r="B204" s="12" t="s">
        <v>480</v>
      </c>
      <c r="C204" s="12"/>
      <c r="D204" s="17">
        <v>7</v>
      </c>
      <c r="E204" s="12" t="s">
        <v>489</v>
      </c>
      <c r="F204" s="12" t="s">
        <v>490</v>
      </c>
      <c r="G204" s="12" t="s">
        <v>147</v>
      </c>
    </row>
    <row r="205" spans="1:7" ht="25.5" customHeight="1" x14ac:dyDescent="0.2">
      <c r="A205" s="11">
        <v>12</v>
      </c>
      <c r="B205" s="12" t="s">
        <v>480</v>
      </c>
      <c r="C205" s="12"/>
      <c r="D205" s="17">
        <v>3.67</v>
      </c>
      <c r="E205" s="12" t="s">
        <v>491</v>
      </c>
      <c r="F205" s="12" t="s">
        <v>492</v>
      </c>
      <c r="G205" s="12" t="s">
        <v>147</v>
      </c>
    </row>
    <row r="206" spans="1:7" ht="25.5" customHeight="1" x14ac:dyDescent="0.2">
      <c r="A206" s="11">
        <v>13</v>
      </c>
      <c r="B206" s="12" t="s">
        <v>493</v>
      </c>
      <c r="C206" s="12"/>
      <c r="D206" s="17">
        <v>1.74</v>
      </c>
      <c r="E206" s="12" t="s">
        <v>494</v>
      </c>
      <c r="F206" s="12" t="s">
        <v>492</v>
      </c>
      <c r="G206" s="12" t="s">
        <v>147</v>
      </c>
    </row>
    <row r="207" spans="1:7" ht="25.5" customHeight="1" x14ac:dyDescent="0.2">
      <c r="A207" s="11">
        <v>14</v>
      </c>
      <c r="B207" s="12" t="s">
        <v>495</v>
      </c>
      <c r="C207" s="12"/>
      <c r="D207" s="17">
        <v>6.6</v>
      </c>
      <c r="E207" s="12" t="s">
        <v>496</v>
      </c>
      <c r="F207" s="12" t="s">
        <v>497</v>
      </c>
      <c r="G207" s="12" t="s">
        <v>147</v>
      </c>
    </row>
    <row r="208" spans="1:7" ht="25.5" customHeight="1" x14ac:dyDescent="0.2">
      <c r="A208" s="11">
        <v>15</v>
      </c>
      <c r="B208" s="12" t="s">
        <v>468</v>
      </c>
      <c r="C208" s="12"/>
      <c r="D208" s="17">
        <v>4</v>
      </c>
      <c r="E208" s="12" t="s">
        <v>498</v>
      </c>
      <c r="F208" s="12" t="s">
        <v>499</v>
      </c>
      <c r="G208" s="12" t="s">
        <v>147</v>
      </c>
    </row>
    <row r="209" spans="1:7" ht="25.5" customHeight="1" x14ac:dyDescent="0.2">
      <c r="A209" s="11">
        <v>16</v>
      </c>
      <c r="B209" s="12" t="s">
        <v>468</v>
      </c>
      <c r="C209" s="12"/>
      <c r="D209" s="17">
        <v>3.8</v>
      </c>
      <c r="E209" s="12" t="s">
        <v>500</v>
      </c>
      <c r="F209" s="12" t="s">
        <v>501</v>
      </c>
      <c r="G209" s="12" t="s">
        <v>147</v>
      </c>
    </row>
    <row r="210" spans="1:7" ht="25.5" customHeight="1" x14ac:dyDescent="0.2">
      <c r="A210" s="11">
        <v>17</v>
      </c>
      <c r="B210" s="12" t="s">
        <v>468</v>
      </c>
      <c r="C210" s="12"/>
      <c r="D210" s="17">
        <v>4.5999999999999996</v>
      </c>
      <c r="E210" s="12" t="s">
        <v>502</v>
      </c>
      <c r="F210" s="12" t="s">
        <v>503</v>
      </c>
      <c r="G210" s="12" t="s">
        <v>147</v>
      </c>
    </row>
    <row r="211" spans="1:7" ht="25.5" customHeight="1" x14ac:dyDescent="0.2">
      <c r="A211" s="11">
        <v>18</v>
      </c>
      <c r="B211" s="12" t="s">
        <v>480</v>
      </c>
      <c r="C211" s="12"/>
      <c r="D211" s="17">
        <v>3</v>
      </c>
      <c r="E211" s="12" t="s">
        <v>504</v>
      </c>
      <c r="F211" s="12" t="s">
        <v>505</v>
      </c>
      <c r="G211" s="12" t="s">
        <v>147</v>
      </c>
    </row>
    <row r="212" spans="1:7" ht="62.25" customHeight="1" x14ac:dyDescent="0.2">
      <c r="A212" s="11">
        <v>19</v>
      </c>
      <c r="B212" s="12" t="s">
        <v>506</v>
      </c>
      <c r="C212" s="12"/>
      <c r="D212" s="17">
        <v>26</v>
      </c>
      <c r="E212" s="12" t="s">
        <v>507</v>
      </c>
      <c r="F212" s="12" t="s">
        <v>508</v>
      </c>
      <c r="G212" s="12" t="s">
        <v>147</v>
      </c>
    </row>
    <row r="213" spans="1:7" ht="25.5" customHeight="1" x14ac:dyDescent="0.2">
      <c r="A213" s="11">
        <v>20</v>
      </c>
      <c r="B213" s="12" t="s">
        <v>509</v>
      </c>
      <c r="C213" s="12"/>
      <c r="D213" s="17">
        <v>93</v>
      </c>
      <c r="E213" s="12" t="s">
        <v>510</v>
      </c>
      <c r="F213" s="12" t="s">
        <v>511</v>
      </c>
      <c r="G213" s="12" t="s">
        <v>147</v>
      </c>
    </row>
    <row r="214" spans="1:7" ht="25.5" customHeight="1" x14ac:dyDescent="0.2">
      <c r="A214" s="11">
        <v>21</v>
      </c>
      <c r="B214" s="12" t="s">
        <v>480</v>
      </c>
      <c r="C214" s="12"/>
      <c r="D214" s="17">
        <v>2</v>
      </c>
      <c r="E214" s="12" t="s">
        <v>512</v>
      </c>
      <c r="F214" s="12" t="s">
        <v>513</v>
      </c>
      <c r="G214" s="12" t="s">
        <v>147</v>
      </c>
    </row>
    <row r="215" spans="1:7" ht="25.5" customHeight="1" x14ac:dyDescent="0.2">
      <c r="A215" s="11">
        <v>22</v>
      </c>
      <c r="B215" s="12" t="s">
        <v>480</v>
      </c>
      <c r="C215" s="12"/>
      <c r="D215" s="17">
        <v>2</v>
      </c>
      <c r="E215" s="12" t="s">
        <v>514</v>
      </c>
      <c r="F215" s="12" t="s">
        <v>515</v>
      </c>
      <c r="G215" s="12" t="s">
        <v>147</v>
      </c>
    </row>
    <row r="216" spans="1:7" ht="25.5" customHeight="1" x14ac:dyDescent="0.2">
      <c r="A216" s="11">
        <v>23</v>
      </c>
      <c r="B216" s="12" t="s">
        <v>516</v>
      </c>
      <c r="C216" s="12"/>
      <c r="D216" s="17">
        <v>10.6</v>
      </c>
      <c r="E216" s="12" t="s">
        <v>102</v>
      </c>
      <c r="F216" s="12" t="s">
        <v>517</v>
      </c>
      <c r="G216" s="12" t="s">
        <v>147</v>
      </c>
    </row>
    <row r="217" spans="1:7" ht="25.5" customHeight="1" x14ac:dyDescent="0.2">
      <c r="A217" s="11">
        <v>24</v>
      </c>
      <c r="B217" s="12" t="s">
        <v>518</v>
      </c>
      <c r="C217" s="12"/>
      <c r="D217" s="17">
        <v>35.659999999999997</v>
      </c>
      <c r="E217" s="12" t="s">
        <v>102</v>
      </c>
      <c r="F217" s="12" t="s">
        <v>519</v>
      </c>
      <c r="G217" s="12" t="s">
        <v>147</v>
      </c>
    </row>
    <row r="218" spans="1:7" ht="25.5" customHeight="1" x14ac:dyDescent="0.2">
      <c r="A218" s="11">
        <v>25</v>
      </c>
      <c r="B218" s="12" t="s">
        <v>520</v>
      </c>
      <c r="C218" s="12"/>
      <c r="D218" s="17">
        <v>19.5</v>
      </c>
      <c r="E218" s="12" t="s">
        <v>102</v>
      </c>
      <c r="F218" s="12" t="s">
        <v>519</v>
      </c>
      <c r="G218" s="12" t="s">
        <v>147</v>
      </c>
    </row>
    <row r="219" spans="1:7" ht="39.75" customHeight="1" x14ac:dyDescent="0.2">
      <c r="A219" s="11">
        <v>26</v>
      </c>
      <c r="B219" s="12" t="s">
        <v>521</v>
      </c>
      <c r="C219" s="12"/>
      <c r="D219" s="17">
        <v>26</v>
      </c>
      <c r="E219" s="12" t="s">
        <v>102</v>
      </c>
      <c r="F219" s="12" t="s">
        <v>522</v>
      </c>
      <c r="G219" s="12" t="s">
        <v>147</v>
      </c>
    </row>
    <row r="220" spans="1:7" ht="25.5" customHeight="1" x14ac:dyDescent="0.2">
      <c r="A220" s="11">
        <v>27</v>
      </c>
      <c r="B220" s="12" t="s">
        <v>523</v>
      </c>
      <c r="C220" s="12"/>
      <c r="D220" s="17">
        <v>8.8000000000000007</v>
      </c>
      <c r="E220" s="12" t="s">
        <v>102</v>
      </c>
      <c r="F220" s="12" t="s">
        <v>519</v>
      </c>
      <c r="G220" s="12" t="s">
        <v>147</v>
      </c>
    </row>
    <row r="221" spans="1:7" ht="25.5" customHeight="1" x14ac:dyDescent="0.2">
      <c r="A221" s="11">
        <v>28</v>
      </c>
      <c r="B221" s="12" t="s">
        <v>524</v>
      </c>
      <c r="C221" s="12"/>
      <c r="D221" s="17">
        <v>36</v>
      </c>
      <c r="E221" s="12" t="s">
        <v>102</v>
      </c>
      <c r="F221" s="12" t="s">
        <v>519</v>
      </c>
      <c r="G221" s="12" t="s">
        <v>147</v>
      </c>
    </row>
    <row r="222" spans="1:7" ht="25.5" customHeight="1" x14ac:dyDescent="0.2">
      <c r="A222" s="11">
        <v>29</v>
      </c>
      <c r="B222" s="12" t="s">
        <v>525</v>
      </c>
      <c r="C222" s="12"/>
      <c r="D222" s="17">
        <v>1.9</v>
      </c>
      <c r="E222" s="12" t="s">
        <v>526</v>
      </c>
      <c r="F222" s="12" t="s">
        <v>519</v>
      </c>
      <c r="G222" s="12" t="s">
        <v>147</v>
      </c>
    </row>
    <row r="223" spans="1:7" ht="25.5" customHeight="1" x14ac:dyDescent="0.2">
      <c r="A223" s="11">
        <v>30</v>
      </c>
      <c r="B223" s="12" t="s">
        <v>527</v>
      </c>
      <c r="C223" s="12"/>
      <c r="D223" s="17">
        <v>12.36</v>
      </c>
      <c r="E223" s="12" t="s">
        <v>102</v>
      </c>
      <c r="F223" s="12" t="s">
        <v>519</v>
      </c>
      <c r="G223" s="12" t="s">
        <v>147</v>
      </c>
    </row>
    <row r="224" spans="1:7" ht="25.5" customHeight="1" x14ac:dyDescent="0.2">
      <c r="A224" s="11">
        <v>31</v>
      </c>
      <c r="B224" s="12" t="s">
        <v>528</v>
      </c>
      <c r="C224" s="12"/>
      <c r="D224" s="17">
        <v>150</v>
      </c>
      <c r="E224" s="12" t="s">
        <v>529</v>
      </c>
      <c r="F224" s="12" t="s">
        <v>530</v>
      </c>
      <c r="G224" s="12" t="s">
        <v>147</v>
      </c>
    </row>
    <row r="225" spans="1:7" ht="25.5" customHeight="1" x14ac:dyDescent="0.2">
      <c r="A225" s="11">
        <v>32</v>
      </c>
      <c r="B225" s="12" t="s">
        <v>531</v>
      </c>
      <c r="C225" s="12"/>
      <c r="D225" s="17">
        <v>1.94</v>
      </c>
      <c r="E225" s="12" t="s">
        <v>529</v>
      </c>
      <c r="F225" s="12" t="s">
        <v>530</v>
      </c>
      <c r="G225" s="12" t="s">
        <v>147</v>
      </c>
    </row>
    <row r="226" spans="1:7" ht="25.5" customHeight="1" x14ac:dyDescent="0.2">
      <c r="A226" s="11">
        <v>33</v>
      </c>
      <c r="B226" s="12" t="s">
        <v>480</v>
      </c>
      <c r="C226" s="12"/>
      <c r="D226" s="17">
        <v>2.35</v>
      </c>
      <c r="E226" s="12" t="s">
        <v>532</v>
      </c>
      <c r="F226" s="12" t="s">
        <v>530</v>
      </c>
      <c r="G226" s="12" t="s">
        <v>147</v>
      </c>
    </row>
    <row r="227" spans="1:7" ht="25.5" customHeight="1" x14ac:dyDescent="0.2">
      <c r="A227" s="11">
        <v>34</v>
      </c>
      <c r="B227" s="12" t="s">
        <v>533</v>
      </c>
      <c r="C227" s="12"/>
      <c r="D227" s="17">
        <v>20</v>
      </c>
      <c r="E227" s="12" t="s">
        <v>534</v>
      </c>
      <c r="F227" s="12" t="s">
        <v>535</v>
      </c>
      <c r="G227" s="12" t="s">
        <v>147</v>
      </c>
    </row>
    <row r="228" spans="1:7" ht="25.5" customHeight="1" x14ac:dyDescent="0.2">
      <c r="A228" s="11">
        <v>35</v>
      </c>
      <c r="B228" s="12" t="s">
        <v>536</v>
      </c>
      <c r="C228" s="12"/>
      <c r="D228" s="17">
        <v>1.5</v>
      </c>
      <c r="E228" s="12" t="s">
        <v>534</v>
      </c>
      <c r="F228" s="12" t="s">
        <v>535</v>
      </c>
      <c r="G228" s="12" t="s">
        <v>147</v>
      </c>
    </row>
    <row r="229" spans="1:7" ht="25.5" customHeight="1" x14ac:dyDescent="0.2">
      <c r="A229" s="11">
        <v>36</v>
      </c>
      <c r="B229" s="12" t="s">
        <v>537</v>
      </c>
      <c r="C229" s="12"/>
      <c r="D229" s="17">
        <v>5</v>
      </c>
      <c r="E229" s="12" t="s">
        <v>534</v>
      </c>
      <c r="F229" s="12" t="s">
        <v>535</v>
      </c>
      <c r="G229" s="12" t="s">
        <v>147</v>
      </c>
    </row>
    <row r="230" spans="1:7" ht="25.5" customHeight="1" x14ac:dyDescent="0.2">
      <c r="A230" s="11">
        <v>37</v>
      </c>
      <c r="B230" s="12" t="s">
        <v>538</v>
      </c>
      <c r="C230" s="12"/>
      <c r="D230" s="17">
        <v>6</v>
      </c>
      <c r="E230" s="12" t="s">
        <v>539</v>
      </c>
      <c r="F230" s="12" t="s">
        <v>540</v>
      </c>
      <c r="G230" s="12" t="s">
        <v>147</v>
      </c>
    </row>
    <row r="231" spans="1:7" ht="25.5" customHeight="1" x14ac:dyDescent="0.2">
      <c r="A231" s="11">
        <v>38</v>
      </c>
      <c r="B231" s="12" t="s">
        <v>541</v>
      </c>
      <c r="C231" s="12"/>
      <c r="D231" s="17">
        <v>7</v>
      </c>
      <c r="E231" s="12" t="s">
        <v>542</v>
      </c>
      <c r="F231" s="12" t="s">
        <v>543</v>
      </c>
      <c r="G231" s="12" t="s">
        <v>147</v>
      </c>
    </row>
    <row r="232" spans="1:7" ht="25.5" customHeight="1" x14ac:dyDescent="0.2">
      <c r="A232" s="11">
        <v>39</v>
      </c>
      <c r="B232" s="12" t="s">
        <v>544</v>
      </c>
      <c r="C232" s="12"/>
      <c r="D232" s="17">
        <v>14</v>
      </c>
      <c r="E232" s="12" t="s">
        <v>545</v>
      </c>
      <c r="F232" s="12" t="s">
        <v>546</v>
      </c>
      <c r="G232" s="12" t="s">
        <v>147</v>
      </c>
    </row>
    <row r="233" spans="1:7" ht="54.75" customHeight="1" x14ac:dyDescent="0.2">
      <c r="A233" s="11">
        <v>40</v>
      </c>
      <c r="B233" s="12" t="s">
        <v>547</v>
      </c>
      <c r="C233" s="12"/>
      <c r="D233" s="17">
        <v>54.46</v>
      </c>
      <c r="E233" s="12" t="s">
        <v>548</v>
      </c>
      <c r="F233" s="12" t="s">
        <v>549</v>
      </c>
      <c r="G233" s="12" t="s">
        <v>550</v>
      </c>
    </row>
    <row r="234" spans="1:7" ht="25.5" customHeight="1" x14ac:dyDescent="0.2">
      <c r="A234" s="11">
        <v>41</v>
      </c>
      <c r="B234" s="12" t="s">
        <v>551</v>
      </c>
      <c r="C234" s="12"/>
      <c r="D234" s="17">
        <v>32</v>
      </c>
      <c r="E234" s="12" t="s">
        <v>552</v>
      </c>
      <c r="F234" s="12" t="s">
        <v>553</v>
      </c>
      <c r="G234" s="12" t="s">
        <v>147</v>
      </c>
    </row>
    <row r="235" spans="1:7" ht="27" customHeight="1" x14ac:dyDescent="0.2">
      <c r="A235" s="11">
        <v>42</v>
      </c>
      <c r="B235" s="12" t="s">
        <v>554</v>
      </c>
      <c r="C235" s="12"/>
      <c r="D235" s="17">
        <v>15.4</v>
      </c>
      <c r="E235" s="12" t="s">
        <v>555</v>
      </c>
      <c r="F235" s="12" t="s">
        <v>146</v>
      </c>
      <c r="G235" s="12" t="s">
        <v>147</v>
      </c>
    </row>
    <row r="236" spans="1:7" ht="25.5" customHeight="1" x14ac:dyDescent="0.2">
      <c r="A236" s="11">
        <v>43</v>
      </c>
      <c r="B236" s="12" t="s">
        <v>480</v>
      </c>
      <c r="C236" s="12"/>
      <c r="D236" s="17">
        <v>6</v>
      </c>
      <c r="E236" s="12" t="s">
        <v>556</v>
      </c>
      <c r="F236" s="12" t="s">
        <v>557</v>
      </c>
      <c r="G236" s="12" t="s">
        <v>147</v>
      </c>
    </row>
    <row r="237" spans="1:7" ht="25.5" customHeight="1" x14ac:dyDescent="0.2">
      <c r="A237" s="11">
        <v>44</v>
      </c>
      <c r="B237" s="12" t="s">
        <v>468</v>
      </c>
      <c r="C237" s="12"/>
      <c r="D237" s="17">
        <v>11</v>
      </c>
      <c r="E237" s="12" t="s">
        <v>558</v>
      </c>
      <c r="F237" s="12" t="s">
        <v>559</v>
      </c>
      <c r="G237" s="12" t="s">
        <v>147</v>
      </c>
    </row>
    <row r="238" spans="1:7" ht="42" customHeight="1" x14ac:dyDescent="0.2">
      <c r="A238" s="11">
        <v>45</v>
      </c>
      <c r="B238" s="12" t="s">
        <v>560</v>
      </c>
      <c r="C238" s="12"/>
      <c r="D238" s="17">
        <v>13.9</v>
      </c>
      <c r="E238" s="12" t="s">
        <v>561</v>
      </c>
      <c r="F238" s="12" t="s">
        <v>562</v>
      </c>
      <c r="G238" s="12" t="s">
        <v>563</v>
      </c>
    </row>
    <row r="239" spans="1:7" ht="36" customHeight="1" x14ac:dyDescent="0.2">
      <c r="A239" s="11">
        <v>46</v>
      </c>
      <c r="B239" s="12" t="s">
        <v>468</v>
      </c>
      <c r="C239" s="12"/>
      <c r="D239" s="17">
        <v>3.5</v>
      </c>
      <c r="E239" s="12" t="s">
        <v>564</v>
      </c>
      <c r="F239" s="12" t="s">
        <v>565</v>
      </c>
      <c r="G239" s="12" t="s">
        <v>566</v>
      </c>
    </row>
    <row r="240" spans="1:7" ht="25.5" customHeight="1" x14ac:dyDescent="0.2">
      <c r="A240" s="11">
        <v>47</v>
      </c>
      <c r="B240" s="12" t="s">
        <v>480</v>
      </c>
      <c r="C240" s="12"/>
      <c r="D240" s="17">
        <v>1.5</v>
      </c>
      <c r="E240" s="12" t="s">
        <v>567</v>
      </c>
      <c r="F240" s="12" t="s">
        <v>568</v>
      </c>
      <c r="G240" s="12" t="s">
        <v>147</v>
      </c>
    </row>
    <row r="241" spans="1:7" ht="56.25" customHeight="1" x14ac:dyDescent="0.2">
      <c r="A241" s="11">
        <v>48</v>
      </c>
      <c r="B241" s="12" t="s">
        <v>569</v>
      </c>
      <c r="C241" s="12"/>
      <c r="D241" s="17">
        <v>3.5</v>
      </c>
      <c r="E241" s="12" t="s">
        <v>570</v>
      </c>
      <c r="F241" s="12" t="s">
        <v>571</v>
      </c>
      <c r="G241" s="12" t="s">
        <v>572</v>
      </c>
    </row>
    <row r="242" spans="1:7" ht="25.5" customHeight="1" x14ac:dyDescent="0.2">
      <c r="A242" s="11">
        <v>49</v>
      </c>
      <c r="B242" s="12" t="s">
        <v>468</v>
      </c>
      <c r="C242" s="12"/>
      <c r="D242" s="17">
        <v>1</v>
      </c>
      <c r="E242" s="12" t="s">
        <v>573</v>
      </c>
      <c r="F242" s="12" t="s">
        <v>574</v>
      </c>
      <c r="G242" s="12" t="s">
        <v>147</v>
      </c>
    </row>
    <row r="243" spans="1:7" ht="25.5" customHeight="1" x14ac:dyDescent="0.2">
      <c r="A243" s="11">
        <v>50</v>
      </c>
      <c r="B243" s="12" t="s">
        <v>575</v>
      </c>
      <c r="C243" s="12"/>
      <c r="D243" s="17">
        <v>4</v>
      </c>
      <c r="E243" s="12" t="s">
        <v>576</v>
      </c>
      <c r="F243" s="12" t="s">
        <v>577</v>
      </c>
      <c r="G243" s="12" t="s">
        <v>147</v>
      </c>
    </row>
    <row r="244" spans="1:7" ht="25.5" customHeight="1" x14ac:dyDescent="0.2">
      <c r="A244" s="11">
        <v>51</v>
      </c>
      <c r="B244" s="12" t="s">
        <v>578</v>
      </c>
      <c r="C244" s="12"/>
      <c r="D244" s="17">
        <v>3</v>
      </c>
      <c r="E244" s="12" t="s">
        <v>579</v>
      </c>
      <c r="F244" s="12" t="s">
        <v>580</v>
      </c>
      <c r="G244" s="12" t="s">
        <v>147</v>
      </c>
    </row>
    <row r="245" spans="1:7" ht="25.5" customHeight="1" x14ac:dyDescent="0.2">
      <c r="A245" s="11">
        <v>52</v>
      </c>
      <c r="B245" s="12" t="s">
        <v>468</v>
      </c>
      <c r="C245" s="12"/>
      <c r="D245" s="17">
        <v>5</v>
      </c>
      <c r="E245" s="12" t="s">
        <v>581</v>
      </c>
      <c r="F245" s="12" t="s">
        <v>582</v>
      </c>
      <c r="G245" s="12" t="s">
        <v>147</v>
      </c>
    </row>
    <row r="246" spans="1:7" ht="25.5" customHeight="1" x14ac:dyDescent="0.2">
      <c r="A246" s="11">
        <v>53</v>
      </c>
      <c r="B246" s="12" t="s">
        <v>468</v>
      </c>
      <c r="C246" s="12"/>
      <c r="D246" s="17">
        <v>3</v>
      </c>
      <c r="E246" s="12" t="s">
        <v>583</v>
      </c>
      <c r="F246" s="12" t="s">
        <v>584</v>
      </c>
      <c r="G246" s="12" t="s">
        <v>147</v>
      </c>
    </row>
    <row r="247" spans="1:7" ht="25.5" customHeight="1" x14ac:dyDescent="0.2">
      <c r="A247" s="11">
        <v>54</v>
      </c>
      <c r="B247" s="12" t="s">
        <v>585</v>
      </c>
      <c r="C247" s="12"/>
      <c r="D247" s="17">
        <v>12</v>
      </c>
      <c r="E247" s="12" t="s">
        <v>586</v>
      </c>
      <c r="F247" s="12" t="s">
        <v>587</v>
      </c>
      <c r="G247" s="12" t="s">
        <v>147</v>
      </c>
    </row>
    <row r="248" spans="1:7" ht="43.5" customHeight="1" x14ac:dyDescent="0.2">
      <c r="A248" s="11">
        <v>55</v>
      </c>
      <c r="B248" s="12" t="s">
        <v>588</v>
      </c>
      <c r="C248" s="12"/>
      <c r="D248" s="17">
        <v>1.42</v>
      </c>
      <c r="E248" s="12" t="s">
        <v>589</v>
      </c>
      <c r="F248" s="12" t="s">
        <v>590</v>
      </c>
      <c r="G248" s="12" t="s">
        <v>591</v>
      </c>
    </row>
    <row r="249" spans="1:7" ht="42" customHeight="1" x14ac:dyDescent="0.2">
      <c r="A249" s="11">
        <v>56</v>
      </c>
      <c r="B249" s="12" t="s">
        <v>592</v>
      </c>
      <c r="C249" s="12"/>
      <c r="D249" s="17">
        <v>13.9339</v>
      </c>
      <c r="E249" s="12" t="s">
        <v>593</v>
      </c>
      <c r="F249" s="12" t="s">
        <v>594</v>
      </c>
      <c r="G249" s="12" t="s">
        <v>595</v>
      </c>
    </row>
    <row r="250" spans="1:7" ht="42" customHeight="1" x14ac:dyDescent="0.2">
      <c r="A250" s="11">
        <v>57</v>
      </c>
      <c r="B250" s="12" t="s">
        <v>596</v>
      </c>
      <c r="C250" s="12"/>
      <c r="D250" s="17">
        <v>0.22370000000000001</v>
      </c>
      <c r="E250" s="12" t="s">
        <v>597</v>
      </c>
      <c r="F250" s="12" t="s">
        <v>598</v>
      </c>
      <c r="G250" s="12" t="s">
        <v>599</v>
      </c>
    </row>
    <row r="251" spans="1:7" s="3" customFormat="1" ht="48.75" customHeight="1" x14ac:dyDescent="0.2">
      <c r="A251" s="16"/>
      <c r="B251" s="18" t="s">
        <v>600</v>
      </c>
      <c r="C251" s="18"/>
      <c r="D251" s="19">
        <f>SUM(D194:D250)</f>
        <v>767.35760000000005</v>
      </c>
      <c r="E251" s="18"/>
      <c r="F251" s="18"/>
      <c r="G251" s="18"/>
    </row>
    <row r="252" spans="1:7" s="3" customFormat="1" ht="15" customHeight="1" x14ac:dyDescent="0.25">
      <c r="A252" s="28" t="s">
        <v>72</v>
      </c>
      <c r="B252" s="29"/>
      <c r="C252" s="29"/>
      <c r="D252" s="29"/>
      <c r="E252" s="29"/>
      <c r="F252" s="29"/>
      <c r="G252" s="29"/>
    </row>
    <row r="253" spans="1:7" ht="17.25" customHeight="1" x14ac:dyDescent="0.25">
      <c r="A253" s="28" t="s">
        <v>601</v>
      </c>
      <c r="B253" s="29"/>
      <c r="C253" s="29"/>
      <c r="D253" s="29"/>
      <c r="E253" s="29"/>
      <c r="F253" s="29"/>
      <c r="G253" s="29"/>
    </row>
    <row r="254" spans="1:7" ht="41.25" customHeight="1" x14ac:dyDescent="0.25">
      <c r="A254" s="11">
        <v>1</v>
      </c>
      <c r="B254" s="12" t="s">
        <v>602</v>
      </c>
      <c r="C254" s="23"/>
      <c r="D254" s="17">
        <v>5.5</v>
      </c>
      <c r="E254" s="12" t="s">
        <v>603</v>
      </c>
      <c r="F254" s="12" t="s">
        <v>57</v>
      </c>
      <c r="G254" s="12" t="s">
        <v>147</v>
      </c>
    </row>
    <row r="255" spans="1:7" ht="38.25" customHeight="1" x14ac:dyDescent="0.25">
      <c r="A255" s="11">
        <v>2</v>
      </c>
      <c r="B255" s="12" t="s">
        <v>604</v>
      </c>
      <c r="C255" s="23"/>
      <c r="D255" s="17">
        <v>261</v>
      </c>
      <c r="E255" s="12" t="s">
        <v>605</v>
      </c>
      <c r="F255" s="12" t="s">
        <v>606</v>
      </c>
      <c r="G255" s="12" t="s">
        <v>147</v>
      </c>
    </row>
    <row r="256" spans="1:7" ht="38.25" customHeight="1" x14ac:dyDescent="0.25">
      <c r="A256" s="11">
        <v>3</v>
      </c>
      <c r="B256" s="12" t="s">
        <v>607</v>
      </c>
      <c r="C256" s="23"/>
      <c r="D256" s="17">
        <v>146.5</v>
      </c>
      <c r="E256" s="12" t="s">
        <v>608</v>
      </c>
      <c r="F256" s="12" t="s">
        <v>392</v>
      </c>
      <c r="G256" s="12" t="s">
        <v>147</v>
      </c>
    </row>
    <row r="257" spans="1:7" ht="29.25" customHeight="1" x14ac:dyDescent="0.25">
      <c r="A257" s="11">
        <v>4</v>
      </c>
      <c r="B257" s="12" t="s">
        <v>609</v>
      </c>
      <c r="C257" s="23"/>
      <c r="D257" s="17">
        <v>186</v>
      </c>
      <c r="E257" s="12" t="s">
        <v>610</v>
      </c>
      <c r="F257" s="12" t="s">
        <v>611</v>
      </c>
      <c r="G257" s="12" t="s">
        <v>147</v>
      </c>
    </row>
    <row r="258" spans="1:7" ht="69" customHeight="1" x14ac:dyDescent="0.25">
      <c r="A258" s="11">
        <v>5</v>
      </c>
      <c r="B258" s="12" t="s">
        <v>612</v>
      </c>
      <c r="C258" s="23"/>
      <c r="D258" s="17">
        <v>15.7</v>
      </c>
      <c r="E258" s="12" t="s">
        <v>613</v>
      </c>
      <c r="F258" s="12" t="s">
        <v>614</v>
      </c>
      <c r="G258" s="12" t="s">
        <v>147</v>
      </c>
    </row>
    <row r="259" spans="1:7" ht="69.75" customHeight="1" x14ac:dyDescent="0.25">
      <c r="A259" s="11">
        <v>6</v>
      </c>
      <c r="B259" s="12" t="s">
        <v>615</v>
      </c>
      <c r="C259" s="23"/>
      <c r="D259" s="17">
        <v>12</v>
      </c>
      <c r="E259" s="12" t="s">
        <v>616</v>
      </c>
      <c r="F259" s="12" t="s">
        <v>614</v>
      </c>
      <c r="G259" s="12" t="s">
        <v>147</v>
      </c>
    </row>
    <row r="260" spans="1:7" ht="67.5" customHeight="1" x14ac:dyDescent="0.25">
      <c r="A260" s="11">
        <v>7</v>
      </c>
      <c r="B260" s="12" t="s">
        <v>617</v>
      </c>
      <c r="C260" s="23"/>
      <c r="D260" s="17">
        <v>35</v>
      </c>
      <c r="E260" s="12" t="s">
        <v>618</v>
      </c>
      <c r="F260" s="12" t="s">
        <v>611</v>
      </c>
      <c r="G260" s="12" t="s">
        <v>619</v>
      </c>
    </row>
    <row r="261" spans="1:7" ht="68.25" customHeight="1" x14ac:dyDescent="0.25">
      <c r="A261" s="11">
        <v>8</v>
      </c>
      <c r="B261" s="12" t="s">
        <v>620</v>
      </c>
      <c r="C261" s="23"/>
      <c r="D261" s="17">
        <v>1</v>
      </c>
      <c r="E261" s="12" t="s">
        <v>621</v>
      </c>
      <c r="F261" s="12" t="s">
        <v>621</v>
      </c>
      <c r="G261" s="12" t="s">
        <v>147</v>
      </c>
    </row>
    <row r="262" spans="1:7" ht="72" customHeight="1" x14ac:dyDescent="0.25">
      <c r="A262" s="11">
        <v>9</v>
      </c>
      <c r="B262" s="12" t="s">
        <v>622</v>
      </c>
      <c r="C262" s="23"/>
      <c r="D262" s="17">
        <v>515</v>
      </c>
      <c r="E262" s="12" t="s">
        <v>623</v>
      </c>
      <c r="F262" s="12" t="s">
        <v>624</v>
      </c>
      <c r="G262" s="12" t="s">
        <v>625</v>
      </c>
    </row>
    <row r="263" spans="1:7" ht="45.75" customHeight="1" x14ac:dyDescent="0.25">
      <c r="A263" s="11">
        <v>10</v>
      </c>
      <c r="B263" s="12" t="s">
        <v>626</v>
      </c>
      <c r="C263" s="23"/>
      <c r="D263" s="17">
        <v>1</v>
      </c>
      <c r="E263" s="12" t="s">
        <v>627</v>
      </c>
      <c r="F263" s="12" t="s">
        <v>628</v>
      </c>
      <c r="G263" s="12" t="s">
        <v>147</v>
      </c>
    </row>
    <row r="264" spans="1:7" ht="25.5" customHeight="1" x14ac:dyDescent="0.25">
      <c r="A264" s="11">
        <v>11</v>
      </c>
      <c r="B264" s="12" t="s">
        <v>629</v>
      </c>
      <c r="C264" s="23"/>
      <c r="D264" s="17">
        <v>1.3</v>
      </c>
      <c r="E264" s="12" t="s">
        <v>630</v>
      </c>
      <c r="F264" s="12" t="s">
        <v>631</v>
      </c>
      <c r="G264" s="12" t="s">
        <v>147</v>
      </c>
    </row>
    <row r="265" spans="1:7" ht="25.5" customHeight="1" x14ac:dyDescent="0.25">
      <c r="A265" s="11">
        <v>12</v>
      </c>
      <c r="B265" s="12" t="s">
        <v>632</v>
      </c>
      <c r="C265" s="23"/>
      <c r="D265" s="17">
        <v>1.9</v>
      </c>
      <c r="E265" s="12" t="s">
        <v>633</v>
      </c>
      <c r="F265" s="12" t="s">
        <v>614</v>
      </c>
      <c r="G265" s="12" t="s">
        <v>147</v>
      </c>
    </row>
    <row r="266" spans="1:7" ht="41.25" customHeight="1" x14ac:dyDescent="0.25">
      <c r="A266" s="11">
        <v>13</v>
      </c>
      <c r="B266" s="12" t="s">
        <v>634</v>
      </c>
      <c r="C266" s="23"/>
      <c r="D266" s="17">
        <v>15</v>
      </c>
      <c r="E266" s="12" t="s">
        <v>635</v>
      </c>
      <c r="F266" s="12" t="s">
        <v>288</v>
      </c>
      <c r="G266" s="12" t="s">
        <v>147</v>
      </c>
    </row>
    <row r="267" spans="1:7" ht="57.75" customHeight="1" x14ac:dyDescent="0.25">
      <c r="A267" s="11">
        <v>14</v>
      </c>
      <c r="B267" s="12" t="s">
        <v>636</v>
      </c>
      <c r="C267" s="23"/>
      <c r="D267" s="17">
        <v>28.9</v>
      </c>
      <c r="E267" s="12" t="s">
        <v>637</v>
      </c>
      <c r="F267" s="12" t="s">
        <v>638</v>
      </c>
      <c r="G267" s="12" t="s">
        <v>639</v>
      </c>
    </row>
    <row r="268" spans="1:7" ht="45.75" customHeight="1" x14ac:dyDescent="0.25">
      <c r="A268" s="11">
        <v>15</v>
      </c>
      <c r="B268" s="12" t="s">
        <v>640</v>
      </c>
      <c r="C268" s="23"/>
      <c r="D268" s="17">
        <v>54</v>
      </c>
      <c r="E268" s="12" t="s">
        <v>641</v>
      </c>
      <c r="F268" s="12" t="s">
        <v>642</v>
      </c>
      <c r="G268" s="12" t="s">
        <v>147</v>
      </c>
    </row>
    <row r="269" spans="1:7" ht="81" customHeight="1" x14ac:dyDescent="0.25">
      <c r="A269" s="11">
        <v>16</v>
      </c>
      <c r="B269" s="12" t="s">
        <v>643</v>
      </c>
      <c r="C269" s="23"/>
      <c r="D269" s="17">
        <v>1</v>
      </c>
      <c r="E269" s="12" t="s">
        <v>644</v>
      </c>
      <c r="F269" s="12" t="s">
        <v>645</v>
      </c>
      <c r="G269" s="12" t="s">
        <v>147</v>
      </c>
    </row>
    <row r="270" spans="1:7" ht="117.75" customHeight="1" x14ac:dyDescent="0.25">
      <c r="A270" s="11">
        <v>17</v>
      </c>
      <c r="B270" s="12" t="s">
        <v>646</v>
      </c>
      <c r="C270" s="23"/>
      <c r="D270" s="17">
        <v>252.1</v>
      </c>
      <c r="E270" s="12" t="s">
        <v>647</v>
      </c>
      <c r="F270" s="12" t="s">
        <v>648</v>
      </c>
      <c r="G270" s="12" t="s">
        <v>649</v>
      </c>
    </row>
    <row r="271" spans="1:7" ht="119.25" customHeight="1" x14ac:dyDescent="0.25">
      <c r="A271" s="11">
        <v>18</v>
      </c>
      <c r="B271" s="12" t="s">
        <v>650</v>
      </c>
      <c r="C271" s="23"/>
      <c r="D271" s="17">
        <v>216.7</v>
      </c>
      <c r="E271" s="12" t="s">
        <v>651</v>
      </c>
      <c r="F271" s="12" t="s">
        <v>648</v>
      </c>
      <c r="G271" s="12" t="s">
        <v>649</v>
      </c>
    </row>
    <row r="272" spans="1:7" ht="119.25" customHeight="1" x14ac:dyDescent="0.25">
      <c r="A272" s="11">
        <v>19</v>
      </c>
      <c r="B272" s="12" t="s">
        <v>652</v>
      </c>
      <c r="C272" s="23"/>
      <c r="D272" s="17">
        <v>4</v>
      </c>
      <c r="E272" s="12" t="s">
        <v>653</v>
      </c>
      <c r="F272" s="12" t="s">
        <v>653</v>
      </c>
      <c r="G272" s="12" t="s">
        <v>654</v>
      </c>
    </row>
    <row r="273" spans="1:7" ht="39" customHeight="1" x14ac:dyDescent="0.25">
      <c r="A273" s="24"/>
      <c r="B273" s="18" t="s">
        <v>655</v>
      </c>
      <c r="C273" s="18"/>
      <c r="D273" s="19">
        <f>SUM(D254:D272)</f>
        <v>1753.6000000000001</v>
      </c>
      <c r="E273" s="23"/>
      <c r="F273" s="23"/>
      <c r="G273" s="23"/>
    </row>
    <row r="274" spans="1:7" ht="17.25" customHeight="1" x14ac:dyDescent="0.25">
      <c r="A274" s="28" t="s">
        <v>656</v>
      </c>
      <c r="B274" s="29"/>
      <c r="C274" s="29"/>
      <c r="D274" s="29"/>
      <c r="E274" s="29"/>
      <c r="F274" s="29"/>
      <c r="G274" s="29"/>
    </row>
    <row r="275" spans="1:7" ht="25.5" customHeight="1" x14ac:dyDescent="0.25">
      <c r="A275" s="11">
        <v>1</v>
      </c>
      <c r="B275" s="12" t="s">
        <v>657</v>
      </c>
      <c r="C275" s="23"/>
      <c r="D275" s="17">
        <v>0.35</v>
      </c>
      <c r="E275" s="13" t="s">
        <v>658</v>
      </c>
      <c r="F275" s="12" t="s">
        <v>659</v>
      </c>
      <c r="G275" s="12" t="s">
        <v>147</v>
      </c>
    </row>
    <row r="276" spans="1:7" ht="25.5" customHeight="1" x14ac:dyDescent="0.25">
      <c r="A276" s="11">
        <v>2</v>
      </c>
      <c r="B276" s="12" t="s">
        <v>660</v>
      </c>
      <c r="C276" s="23"/>
      <c r="D276" s="17">
        <v>2</v>
      </c>
      <c r="E276" s="12" t="s">
        <v>661</v>
      </c>
      <c r="F276" s="12" t="s">
        <v>662</v>
      </c>
      <c r="G276" s="12" t="s">
        <v>147</v>
      </c>
    </row>
    <row r="277" spans="1:7" ht="25.5" customHeight="1" x14ac:dyDescent="0.25">
      <c r="A277" s="11">
        <v>3</v>
      </c>
      <c r="B277" s="12" t="s">
        <v>663</v>
      </c>
      <c r="C277" s="23"/>
      <c r="D277" s="17">
        <v>0.05</v>
      </c>
      <c r="E277" s="12" t="s">
        <v>664</v>
      </c>
      <c r="F277" s="12" t="s">
        <v>467</v>
      </c>
      <c r="G277" s="12" t="s">
        <v>147</v>
      </c>
    </row>
    <row r="278" spans="1:7" ht="25.5" customHeight="1" x14ac:dyDescent="0.25">
      <c r="A278" s="11">
        <v>4</v>
      </c>
      <c r="B278" s="12" t="s">
        <v>665</v>
      </c>
      <c r="C278" s="23"/>
      <c r="D278" s="17">
        <v>0.05</v>
      </c>
      <c r="E278" s="12" t="s">
        <v>666</v>
      </c>
      <c r="F278" s="12" t="s">
        <v>467</v>
      </c>
      <c r="G278" s="12" t="s">
        <v>147</v>
      </c>
    </row>
    <row r="279" spans="1:7" ht="25.5" customHeight="1" x14ac:dyDescent="0.25">
      <c r="A279" s="11">
        <v>5</v>
      </c>
      <c r="B279" s="12" t="s">
        <v>667</v>
      </c>
      <c r="C279" s="23"/>
      <c r="D279" s="17">
        <v>0.05</v>
      </c>
      <c r="E279" s="12" t="s">
        <v>668</v>
      </c>
      <c r="F279" s="12" t="s">
        <v>669</v>
      </c>
      <c r="G279" s="12" t="s">
        <v>147</v>
      </c>
    </row>
    <row r="280" spans="1:7" ht="25.5" customHeight="1" x14ac:dyDescent="0.25">
      <c r="A280" s="11">
        <v>6</v>
      </c>
      <c r="B280" s="12" t="s">
        <v>660</v>
      </c>
      <c r="C280" s="23"/>
      <c r="D280" s="17">
        <v>0.5</v>
      </c>
      <c r="E280" s="12" t="s">
        <v>670</v>
      </c>
      <c r="F280" s="12" t="s">
        <v>671</v>
      </c>
      <c r="G280" s="12" t="s">
        <v>147</v>
      </c>
    </row>
    <row r="281" spans="1:7" ht="25.5" customHeight="1" x14ac:dyDescent="0.25">
      <c r="A281" s="11">
        <v>7</v>
      </c>
      <c r="B281" s="12" t="s">
        <v>657</v>
      </c>
      <c r="C281" s="23"/>
      <c r="D281" s="17">
        <v>3.5</v>
      </c>
      <c r="E281" s="12" t="s">
        <v>672</v>
      </c>
      <c r="F281" s="12" t="s">
        <v>673</v>
      </c>
      <c r="G281" s="12" t="s">
        <v>147</v>
      </c>
    </row>
    <row r="282" spans="1:7" ht="25.5" customHeight="1" x14ac:dyDescent="0.25">
      <c r="A282" s="11">
        <v>8</v>
      </c>
      <c r="B282" s="12" t="s">
        <v>674</v>
      </c>
      <c r="C282" s="23"/>
      <c r="D282" s="17">
        <v>0.03</v>
      </c>
      <c r="E282" s="12" t="s">
        <v>675</v>
      </c>
      <c r="F282" s="12" t="s">
        <v>676</v>
      </c>
      <c r="G282" s="12" t="s">
        <v>147</v>
      </c>
    </row>
    <row r="283" spans="1:7" ht="25.5" customHeight="1" x14ac:dyDescent="0.25">
      <c r="A283" s="11">
        <v>9</v>
      </c>
      <c r="B283" s="12" t="s">
        <v>677</v>
      </c>
      <c r="C283" s="23"/>
      <c r="D283" s="17">
        <v>8</v>
      </c>
      <c r="E283" s="12" t="s">
        <v>678</v>
      </c>
      <c r="F283" s="12" t="s">
        <v>679</v>
      </c>
      <c r="G283" s="12" t="s">
        <v>147</v>
      </c>
    </row>
    <row r="284" spans="1:7" ht="55.5" customHeight="1" x14ac:dyDescent="0.25">
      <c r="A284" s="11">
        <v>10</v>
      </c>
      <c r="B284" s="12" t="s">
        <v>680</v>
      </c>
      <c r="C284" s="23"/>
      <c r="D284" s="17">
        <v>130</v>
      </c>
      <c r="E284" s="12" t="s">
        <v>681</v>
      </c>
      <c r="F284" s="12" t="s">
        <v>611</v>
      </c>
      <c r="G284" s="12" t="s">
        <v>682</v>
      </c>
    </row>
    <row r="285" spans="1:7" ht="25.5" customHeight="1" x14ac:dyDescent="0.25">
      <c r="A285" s="11">
        <v>11</v>
      </c>
      <c r="B285" s="12" t="s">
        <v>660</v>
      </c>
      <c r="C285" s="23"/>
      <c r="D285" s="17">
        <v>0.5</v>
      </c>
      <c r="E285" s="12" t="s">
        <v>683</v>
      </c>
      <c r="F285" s="12" t="s">
        <v>684</v>
      </c>
      <c r="G285" s="12" t="s">
        <v>147</v>
      </c>
    </row>
    <row r="286" spans="1:7" ht="25.5" customHeight="1" x14ac:dyDescent="0.25">
      <c r="A286" s="11">
        <v>12</v>
      </c>
      <c r="B286" s="12" t="s">
        <v>685</v>
      </c>
      <c r="C286" s="23"/>
      <c r="D286" s="17">
        <v>0.05</v>
      </c>
      <c r="E286" s="12" t="s">
        <v>686</v>
      </c>
      <c r="F286" s="12" t="s">
        <v>490</v>
      </c>
      <c r="G286" s="12" t="s">
        <v>147</v>
      </c>
    </row>
    <row r="287" spans="1:7" ht="25.5" customHeight="1" x14ac:dyDescent="0.25">
      <c r="A287" s="11">
        <v>13</v>
      </c>
      <c r="B287" s="12" t="s">
        <v>687</v>
      </c>
      <c r="C287" s="23"/>
      <c r="D287" s="17">
        <v>0.05</v>
      </c>
      <c r="E287" s="12" t="s">
        <v>688</v>
      </c>
      <c r="F287" s="12" t="s">
        <v>488</v>
      </c>
      <c r="G287" s="12" t="s">
        <v>147</v>
      </c>
    </row>
    <row r="288" spans="1:7" ht="25.5" customHeight="1" x14ac:dyDescent="0.25">
      <c r="A288" s="11">
        <v>14</v>
      </c>
      <c r="B288" s="12" t="s">
        <v>689</v>
      </c>
      <c r="C288" s="23"/>
      <c r="D288" s="17">
        <v>0.05</v>
      </c>
      <c r="E288" s="12" t="s">
        <v>690</v>
      </c>
      <c r="F288" s="12" t="s">
        <v>691</v>
      </c>
      <c r="G288" s="12" t="s">
        <v>147</v>
      </c>
    </row>
    <row r="289" spans="1:7" ht="34.5" customHeight="1" x14ac:dyDescent="0.25">
      <c r="A289" s="11">
        <v>15</v>
      </c>
      <c r="B289" s="12" t="s">
        <v>692</v>
      </c>
      <c r="C289" s="23"/>
      <c r="D289" s="17">
        <v>3.4</v>
      </c>
      <c r="E289" s="12" t="s">
        <v>693</v>
      </c>
      <c r="F289" s="12" t="s">
        <v>694</v>
      </c>
      <c r="G289" s="12" t="s">
        <v>147</v>
      </c>
    </row>
    <row r="290" spans="1:7" ht="25.5" customHeight="1" x14ac:dyDescent="0.25">
      <c r="A290" s="11">
        <v>16</v>
      </c>
      <c r="B290" s="12" t="s">
        <v>685</v>
      </c>
      <c r="C290" s="23"/>
      <c r="D290" s="17">
        <v>0.05</v>
      </c>
      <c r="E290" s="12" t="s">
        <v>695</v>
      </c>
      <c r="F290" s="12" t="s">
        <v>696</v>
      </c>
      <c r="G290" s="12" t="s">
        <v>147</v>
      </c>
    </row>
    <row r="291" spans="1:7" ht="25.5" customHeight="1" x14ac:dyDescent="0.25">
      <c r="A291" s="11">
        <v>17</v>
      </c>
      <c r="B291" s="12" t="s">
        <v>697</v>
      </c>
      <c r="C291" s="23"/>
      <c r="D291" s="17">
        <v>0.2</v>
      </c>
      <c r="E291" s="12" t="s">
        <v>698</v>
      </c>
      <c r="F291" s="12" t="s">
        <v>699</v>
      </c>
      <c r="G291" s="12" t="s">
        <v>147</v>
      </c>
    </row>
    <row r="292" spans="1:7" ht="25.5" customHeight="1" x14ac:dyDescent="0.25">
      <c r="A292" s="11">
        <v>18</v>
      </c>
      <c r="B292" s="12" t="s">
        <v>700</v>
      </c>
      <c r="C292" s="23"/>
      <c r="D292" s="17">
        <v>0.05</v>
      </c>
      <c r="E292" s="12" t="s">
        <v>701</v>
      </c>
      <c r="F292" s="12" t="s">
        <v>119</v>
      </c>
      <c r="G292" s="12" t="s">
        <v>147</v>
      </c>
    </row>
    <row r="293" spans="1:7" ht="25.5" customHeight="1" x14ac:dyDescent="0.25">
      <c r="A293" s="11">
        <v>19</v>
      </c>
      <c r="B293" s="12" t="s">
        <v>702</v>
      </c>
      <c r="C293" s="23"/>
      <c r="D293" s="17">
        <v>7.0000000000000007E-2</v>
      </c>
      <c r="E293" s="12" t="s">
        <v>703</v>
      </c>
      <c r="F293" s="12" t="s">
        <v>704</v>
      </c>
      <c r="G293" s="12" t="s">
        <v>147</v>
      </c>
    </row>
    <row r="294" spans="1:7" ht="25.5" customHeight="1" x14ac:dyDescent="0.25">
      <c r="A294" s="11">
        <v>20</v>
      </c>
      <c r="B294" s="12" t="s">
        <v>705</v>
      </c>
      <c r="C294" s="23"/>
      <c r="D294" s="17">
        <v>0.09</v>
      </c>
      <c r="E294" s="12" t="s">
        <v>706</v>
      </c>
      <c r="F294" s="12" t="s">
        <v>707</v>
      </c>
      <c r="G294" s="12" t="s">
        <v>147</v>
      </c>
    </row>
    <row r="295" spans="1:7" ht="25.5" customHeight="1" x14ac:dyDescent="0.25">
      <c r="A295" s="11">
        <v>21</v>
      </c>
      <c r="B295" s="12" t="s">
        <v>685</v>
      </c>
      <c r="C295" s="23"/>
      <c r="D295" s="17">
        <v>0.05</v>
      </c>
      <c r="E295" s="12" t="s">
        <v>708</v>
      </c>
      <c r="F295" s="12" t="s">
        <v>709</v>
      </c>
      <c r="G295" s="12" t="s">
        <v>147</v>
      </c>
    </row>
    <row r="296" spans="1:7" ht="25.5" customHeight="1" x14ac:dyDescent="0.25">
      <c r="A296" s="11">
        <v>22</v>
      </c>
      <c r="B296" s="12" t="s">
        <v>685</v>
      </c>
      <c r="C296" s="23"/>
      <c r="D296" s="17">
        <v>0.03</v>
      </c>
      <c r="E296" s="12" t="s">
        <v>710</v>
      </c>
      <c r="F296" s="12" t="s">
        <v>711</v>
      </c>
      <c r="G296" s="12" t="s">
        <v>147</v>
      </c>
    </row>
    <row r="297" spans="1:7" ht="25.5" customHeight="1" x14ac:dyDescent="0.25">
      <c r="A297" s="11">
        <v>23</v>
      </c>
      <c r="B297" s="12" t="s">
        <v>685</v>
      </c>
      <c r="C297" s="23"/>
      <c r="D297" s="17">
        <v>0.03</v>
      </c>
      <c r="E297" s="12" t="s">
        <v>712</v>
      </c>
      <c r="F297" s="12" t="s">
        <v>711</v>
      </c>
      <c r="G297" s="12" t="s">
        <v>147</v>
      </c>
    </row>
    <row r="298" spans="1:7" ht="25.5" customHeight="1" x14ac:dyDescent="0.25">
      <c r="A298" s="11">
        <v>24</v>
      </c>
      <c r="B298" s="12" t="s">
        <v>713</v>
      </c>
      <c r="C298" s="23"/>
      <c r="D298" s="17">
        <v>0.03</v>
      </c>
      <c r="E298" s="12" t="s">
        <v>714</v>
      </c>
      <c r="F298" s="12" t="s">
        <v>711</v>
      </c>
      <c r="G298" s="12" t="s">
        <v>147</v>
      </c>
    </row>
    <row r="299" spans="1:7" ht="25.5" customHeight="1" x14ac:dyDescent="0.25">
      <c r="A299" s="11">
        <v>25</v>
      </c>
      <c r="B299" s="12" t="s">
        <v>715</v>
      </c>
      <c r="C299" s="23"/>
      <c r="D299" s="17">
        <v>0.06</v>
      </c>
      <c r="E299" s="12" t="s">
        <v>716</v>
      </c>
      <c r="F299" s="12" t="s">
        <v>711</v>
      </c>
      <c r="G299" s="12" t="s">
        <v>147</v>
      </c>
    </row>
    <row r="300" spans="1:7" ht="25.5" customHeight="1" x14ac:dyDescent="0.25">
      <c r="A300" s="11">
        <v>26</v>
      </c>
      <c r="B300" s="12" t="s">
        <v>717</v>
      </c>
      <c r="C300" s="23"/>
      <c r="D300" s="17">
        <v>0.05</v>
      </c>
      <c r="E300" s="12" t="s">
        <v>714</v>
      </c>
      <c r="F300" s="12" t="s">
        <v>711</v>
      </c>
      <c r="G300" s="12" t="s">
        <v>147</v>
      </c>
    </row>
    <row r="301" spans="1:7" ht="25.5" customHeight="1" x14ac:dyDescent="0.25">
      <c r="A301" s="11">
        <v>27</v>
      </c>
      <c r="B301" s="12" t="s">
        <v>718</v>
      </c>
      <c r="C301" s="23"/>
      <c r="D301" s="17">
        <v>0.15</v>
      </c>
      <c r="E301" s="12" t="s">
        <v>716</v>
      </c>
      <c r="F301" s="12" t="s">
        <v>711</v>
      </c>
      <c r="G301" s="12" t="s">
        <v>147</v>
      </c>
    </row>
    <row r="302" spans="1:7" ht="25.5" customHeight="1" x14ac:dyDescent="0.25">
      <c r="A302" s="11">
        <v>28</v>
      </c>
      <c r="B302" s="12" t="s">
        <v>719</v>
      </c>
      <c r="C302" s="23"/>
      <c r="D302" s="17">
        <v>1.2</v>
      </c>
      <c r="E302" s="12" t="s">
        <v>720</v>
      </c>
      <c r="F302" s="12" t="s">
        <v>197</v>
      </c>
      <c r="G302" s="12" t="s">
        <v>147</v>
      </c>
    </row>
    <row r="303" spans="1:7" ht="25.5" customHeight="1" x14ac:dyDescent="0.25">
      <c r="A303" s="11">
        <v>29</v>
      </c>
      <c r="B303" s="12" t="s">
        <v>665</v>
      </c>
      <c r="C303" s="23"/>
      <c r="D303" s="17">
        <v>0.05</v>
      </c>
      <c r="E303" s="12" t="s">
        <v>721</v>
      </c>
      <c r="F303" s="12" t="s">
        <v>722</v>
      </c>
      <c r="G303" s="12" t="s">
        <v>147</v>
      </c>
    </row>
    <row r="304" spans="1:7" ht="25.5" customHeight="1" x14ac:dyDescent="0.25">
      <c r="A304" s="11">
        <v>30</v>
      </c>
      <c r="B304" s="12" t="s">
        <v>665</v>
      </c>
      <c r="C304" s="23"/>
      <c r="D304" s="17">
        <v>0.05</v>
      </c>
      <c r="E304" s="12" t="s">
        <v>723</v>
      </c>
      <c r="F304" s="12" t="s">
        <v>722</v>
      </c>
      <c r="G304" s="12" t="s">
        <v>147</v>
      </c>
    </row>
    <row r="305" spans="1:7" ht="43.5" customHeight="1" x14ac:dyDescent="0.25">
      <c r="A305" s="11">
        <v>31</v>
      </c>
      <c r="B305" s="12" t="s">
        <v>724</v>
      </c>
      <c r="C305" s="23"/>
      <c r="D305" s="17">
        <v>0.05</v>
      </c>
      <c r="E305" s="12" t="s">
        <v>725</v>
      </c>
      <c r="F305" s="12" t="s">
        <v>726</v>
      </c>
      <c r="G305" s="12" t="s">
        <v>147</v>
      </c>
    </row>
    <row r="306" spans="1:7" ht="25.5" customHeight="1" x14ac:dyDescent="0.25">
      <c r="A306" s="11">
        <v>32</v>
      </c>
      <c r="B306" s="12" t="s">
        <v>727</v>
      </c>
      <c r="C306" s="23"/>
      <c r="D306" s="17">
        <v>7.0000000000000007E-2</v>
      </c>
      <c r="E306" s="12" t="s">
        <v>728</v>
      </c>
      <c r="F306" s="12" t="s">
        <v>726</v>
      </c>
      <c r="G306" s="12" t="s">
        <v>147</v>
      </c>
    </row>
    <row r="307" spans="1:7" ht="25.5" customHeight="1" x14ac:dyDescent="0.25">
      <c r="A307" s="11">
        <v>33</v>
      </c>
      <c r="B307" s="12" t="s">
        <v>663</v>
      </c>
      <c r="C307" s="23"/>
      <c r="D307" s="17">
        <v>0.05</v>
      </c>
      <c r="E307" s="12" t="s">
        <v>728</v>
      </c>
      <c r="F307" s="12" t="s">
        <v>726</v>
      </c>
      <c r="G307" s="12" t="s">
        <v>147</v>
      </c>
    </row>
    <row r="308" spans="1:7" ht="25.5" customHeight="1" x14ac:dyDescent="0.25">
      <c r="A308" s="11">
        <v>34</v>
      </c>
      <c r="B308" s="12" t="s">
        <v>660</v>
      </c>
      <c r="C308" s="23"/>
      <c r="D308" s="17">
        <v>0.23</v>
      </c>
      <c r="E308" s="12" t="s">
        <v>729</v>
      </c>
      <c r="F308" s="12" t="s">
        <v>726</v>
      </c>
      <c r="G308" s="12" t="s">
        <v>147</v>
      </c>
    </row>
    <row r="309" spans="1:7" ht="30" customHeight="1" x14ac:dyDescent="0.25">
      <c r="A309" s="11">
        <v>35</v>
      </c>
      <c r="B309" s="12" t="s">
        <v>730</v>
      </c>
      <c r="C309" s="23"/>
      <c r="D309" s="17">
        <v>0.05</v>
      </c>
      <c r="E309" s="12" t="s">
        <v>731</v>
      </c>
      <c r="F309" s="12" t="s">
        <v>624</v>
      </c>
      <c r="G309" s="12" t="s">
        <v>147</v>
      </c>
    </row>
    <row r="310" spans="1:7" ht="25.5" customHeight="1" x14ac:dyDescent="0.25">
      <c r="A310" s="11">
        <v>36</v>
      </c>
      <c r="B310" s="12" t="s">
        <v>732</v>
      </c>
      <c r="C310" s="23"/>
      <c r="D310" s="17">
        <v>0.05</v>
      </c>
      <c r="E310" s="12" t="s">
        <v>733</v>
      </c>
      <c r="F310" s="12" t="s">
        <v>734</v>
      </c>
      <c r="G310" s="12" t="s">
        <v>147</v>
      </c>
    </row>
    <row r="311" spans="1:7" ht="25.5" customHeight="1" x14ac:dyDescent="0.25">
      <c r="A311" s="11">
        <v>37</v>
      </c>
      <c r="B311" s="12" t="s">
        <v>735</v>
      </c>
      <c r="C311" s="23"/>
      <c r="D311" s="17">
        <v>0.05</v>
      </c>
      <c r="E311" s="12" t="s">
        <v>733</v>
      </c>
      <c r="F311" s="12" t="s">
        <v>734</v>
      </c>
      <c r="G311" s="12" t="s">
        <v>147</v>
      </c>
    </row>
    <row r="312" spans="1:7" ht="25.5" customHeight="1" x14ac:dyDescent="0.25">
      <c r="A312" s="11">
        <v>38</v>
      </c>
      <c r="B312" s="12" t="s">
        <v>736</v>
      </c>
      <c r="C312" s="23"/>
      <c r="D312" s="17">
        <v>0.05</v>
      </c>
      <c r="E312" s="12" t="s">
        <v>733</v>
      </c>
      <c r="F312" s="12" t="s">
        <v>734</v>
      </c>
      <c r="G312" s="12" t="s">
        <v>147</v>
      </c>
    </row>
    <row r="313" spans="1:7" ht="25.5" customHeight="1" x14ac:dyDescent="0.25">
      <c r="A313" s="11">
        <v>39</v>
      </c>
      <c r="B313" s="12" t="s">
        <v>737</v>
      </c>
      <c r="C313" s="23"/>
      <c r="D313" s="17">
        <v>1</v>
      </c>
      <c r="E313" s="12" t="s">
        <v>733</v>
      </c>
      <c r="F313" s="12" t="s">
        <v>734</v>
      </c>
      <c r="G313" s="12" t="s">
        <v>147</v>
      </c>
    </row>
    <row r="314" spans="1:7" ht="25.5" customHeight="1" x14ac:dyDescent="0.25">
      <c r="A314" s="11">
        <v>40</v>
      </c>
      <c r="B314" s="12" t="s">
        <v>738</v>
      </c>
      <c r="C314" s="23"/>
      <c r="D314" s="17">
        <v>1</v>
      </c>
      <c r="E314" s="12" t="s">
        <v>733</v>
      </c>
      <c r="F314" s="12" t="s">
        <v>734</v>
      </c>
      <c r="G314" s="12" t="s">
        <v>147</v>
      </c>
    </row>
    <row r="315" spans="1:7" ht="25.5" customHeight="1" x14ac:dyDescent="0.25">
      <c r="A315" s="11">
        <v>41</v>
      </c>
      <c r="B315" s="12" t="s">
        <v>740</v>
      </c>
      <c r="C315" s="23"/>
      <c r="D315" s="17">
        <v>0.05</v>
      </c>
      <c r="E315" s="12" t="s">
        <v>733</v>
      </c>
      <c r="F315" s="12" t="s">
        <v>734</v>
      </c>
      <c r="G315" s="12" t="s">
        <v>147</v>
      </c>
    </row>
    <row r="316" spans="1:7" ht="25.5" customHeight="1" x14ac:dyDescent="0.25">
      <c r="A316" s="11">
        <v>42</v>
      </c>
      <c r="B316" s="12" t="s">
        <v>736</v>
      </c>
      <c r="C316" s="23"/>
      <c r="D316" s="17">
        <v>0.05</v>
      </c>
      <c r="E316" s="12" t="s">
        <v>741</v>
      </c>
      <c r="F316" s="12" t="s">
        <v>742</v>
      </c>
      <c r="G316" s="12" t="s">
        <v>147</v>
      </c>
    </row>
    <row r="317" spans="1:7" ht="54.75" customHeight="1" x14ac:dyDescent="0.25">
      <c r="A317" s="11">
        <v>43</v>
      </c>
      <c r="B317" s="12" t="s">
        <v>685</v>
      </c>
      <c r="C317" s="23"/>
      <c r="D317" s="17">
        <v>0.05</v>
      </c>
      <c r="E317" s="12" t="s">
        <v>743</v>
      </c>
      <c r="F317" s="12" t="s">
        <v>744</v>
      </c>
      <c r="G317" s="12" t="s">
        <v>147</v>
      </c>
    </row>
    <row r="318" spans="1:7" ht="39" customHeight="1" x14ac:dyDescent="0.25">
      <c r="A318" s="11">
        <v>44</v>
      </c>
      <c r="B318" s="12" t="s">
        <v>745</v>
      </c>
      <c r="C318" s="23"/>
      <c r="D318" s="17">
        <v>0.05</v>
      </c>
      <c r="E318" s="12" t="s">
        <v>746</v>
      </c>
      <c r="F318" s="12" t="s">
        <v>747</v>
      </c>
      <c r="G318" s="12" t="s">
        <v>147</v>
      </c>
    </row>
    <row r="319" spans="1:7" ht="25.5" customHeight="1" x14ac:dyDescent="0.25">
      <c r="A319" s="11">
        <v>45</v>
      </c>
      <c r="B319" s="12" t="s">
        <v>697</v>
      </c>
      <c r="C319" s="23"/>
      <c r="D319" s="17">
        <v>0.05</v>
      </c>
      <c r="E319" s="12" t="s">
        <v>748</v>
      </c>
      <c r="F319" s="12" t="s">
        <v>747</v>
      </c>
      <c r="G319" s="12" t="s">
        <v>147</v>
      </c>
    </row>
    <row r="320" spans="1:7" ht="25.5" customHeight="1" x14ac:dyDescent="0.25">
      <c r="A320" s="11">
        <v>46</v>
      </c>
      <c r="B320" s="12" t="s">
        <v>749</v>
      </c>
      <c r="C320" s="23"/>
      <c r="D320" s="17">
        <v>0.08</v>
      </c>
      <c r="E320" s="12" t="s">
        <v>750</v>
      </c>
      <c r="F320" s="12" t="s">
        <v>751</v>
      </c>
      <c r="G320" s="12" t="s">
        <v>147</v>
      </c>
    </row>
    <row r="321" spans="1:7" ht="25.5" customHeight="1" x14ac:dyDescent="0.25">
      <c r="A321" s="11">
        <v>47</v>
      </c>
      <c r="B321" s="12" t="s">
        <v>752</v>
      </c>
      <c r="C321" s="23"/>
      <c r="D321" s="17">
        <v>0.05</v>
      </c>
      <c r="E321" s="12" t="s">
        <v>753</v>
      </c>
      <c r="F321" s="12" t="s">
        <v>754</v>
      </c>
      <c r="G321" s="12" t="s">
        <v>147</v>
      </c>
    </row>
    <row r="322" spans="1:7" ht="25.5" customHeight="1" x14ac:dyDescent="0.25">
      <c r="A322" s="11">
        <v>48</v>
      </c>
      <c r="B322" s="12" t="s">
        <v>717</v>
      </c>
      <c r="C322" s="23"/>
      <c r="D322" s="17">
        <v>0.05</v>
      </c>
      <c r="E322" s="12" t="s">
        <v>755</v>
      </c>
      <c r="F322" s="12" t="s">
        <v>756</v>
      </c>
      <c r="G322" s="12" t="s">
        <v>147</v>
      </c>
    </row>
    <row r="323" spans="1:7" ht="25.5" customHeight="1" x14ac:dyDescent="0.25">
      <c r="A323" s="11">
        <v>49</v>
      </c>
      <c r="B323" s="12" t="s">
        <v>757</v>
      </c>
      <c r="C323" s="23"/>
      <c r="D323" s="17">
        <v>0.05</v>
      </c>
      <c r="E323" s="12" t="s">
        <v>758</v>
      </c>
      <c r="F323" s="12" t="s">
        <v>751</v>
      </c>
      <c r="G323" s="12" t="s">
        <v>147</v>
      </c>
    </row>
    <row r="324" spans="1:7" ht="25.5" customHeight="1" x14ac:dyDescent="0.25">
      <c r="A324" s="11">
        <v>50</v>
      </c>
      <c r="B324" s="12" t="s">
        <v>759</v>
      </c>
      <c r="C324" s="23"/>
      <c r="D324" s="17">
        <v>0.05</v>
      </c>
      <c r="E324" s="12" t="s">
        <v>760</v>
      </c>
      <c r="F324" s="12" t="s">
        <v>254</v>
      </c>
      <c r="G324" s="12" t="s">
        <v>147</v>
      </c>
    </row>
    <row r="325" spans="1:7" ht="25.5" customHeight="1" x14ac:dyDescent="0.25">
      <c r="A325" s="11">
        <v>51</v>
      </c>
      <c r="B325" s="12" t="s">
        <v>761</v>
      </c>
      <c r="C325" s="23"/>
      <c r="D325" s="17">
        <v>0.05</v>
      </c>
      <c r="E325" s="12" t="s">
        <v>762</v>
      </c>
      <c r="F325" s="12" t="s">
        <v>751</v>
      </c>
      <c r="G325" s="12" t="s">
        <v>147</v>
      </c>
    </row>
    <row r="326" spans="1:7" ht="25.5" customHeight="1" x14ac:dyDescent="0.25">
      <c r="A326" s="11">
        <v>52</v>
      </c>
      <c r="B326" s="12" t="s">
        <v>763</v>
      </c>
      <c r="C326" s="23"/>
      <c r="D326" s="17">
        <v>0.05</v>
      </c>
      <c r="E326" s="12" t="s">
        <v>764</v>
      </c>
      <c r="F326" s="12" t="s">
        <v>765</v>
      </c>
      <c r="G326" s="12" t="s">
        <v>147</v>
      </c>
    </row>
    <row r="327" spans="1:7" ht="69" customHeight="1" x14ac:dyDescent="0.25">
      <c r="A327" s="11">
        <v>53</v>
      </c>
      <c r="B327" s="12" t="s">
        <v>717</v>
      </c>
      <c r="C327" s="23"/>
      <c r="D327" s="17">
        <v>0.05</v>
      </c>
      <c r="E327" s="12" t="s">
        <v>766</v>
      </c>
      <c r="F327" s="12" t="s">
        <v>767</v>
      </c>
      <c r="G327" s="12" t="s">
        <v>768</v>
      </c>
    </row>
    <row r="328" spans="1:7" ht="25.5" customHeight="1" x14ac:dyDescent="0.25">
      <c r="A328" s="11">
        <v>54</v>
      </c>
      <c r="B328" s="12" t="s">
        <v>759</v>
      </c>
      <c r="C328" s="23"/>
      <c r="D328" s="17">
        <v>0.1</v>
      </c>
      <c r="E328" s="12" t="s">
        <v>769</v>
      </c>
      <c r="F328" s="12" t="s">
        <v>756</v>
      </c>
      <c r="G328" s="12" t="s">
        <v>147</v>
      </c>
    </row>
    <row r="329" spans="1:7" ht="27.75" customHeight="1" x14ac:dyDescent="0.25">
      <c r="A329" s="11">
        <v>55</v>
      </c>
      <c r="B329" s="12" t="s">
        <v>770</v>
      </c>
      <c r="C329" s="23"/>
      <c r="D329" s="17">
        <v>2.7</v>
      </c>
      <c r="E329" s="12" t="s">
        <v>771</v>
      </c>
      <c r="F329" s="12" t="s">
        <v>254</v>
      </c>
      <c r="G329" s="12" t="s">
        <v>147</v>
      </c>
    </row>
    <row r="330" spans="1:7" ht="25.5" customHeight="1" x14ac:dyDescent="0.25">
      <c r="A330" s="11">
        <v>56</v>
      </c>
      <c r="B330" s="12" t="s">
        <v>772</v>
      </c>
      <c r="C330" s="23"/>
      <c r="D330" s="17">
        <v>100.33</v>
      </c>
      <c r="E330" s="12" t="s">
        <v>773</v>
      </c>
      <c r="F330" s="12" t="s">
        <v>756</v>
      </c>
      <c r="G330" s="12" t="s">
        <v>147</v>
      </c>
    </row>
    <row r="331" spans="1:7" ht="25.5" customHeight="1" x14ac:dyDescent="0.25">
      <c r="A331" s="11">
        <v>57</v>
      </c>
      <c r="B331" s="12" t="s">
        <v>774</v>
      </c>
      <c r="C331" s="23"/>
      <c r="D331" s="17">
        <v>0.01</v>
      </c>
      <c r="E331" s="12" t="s">
        <v>775</v>
      </c>
      <c r="F331" s="12" t="s">
        <v>776</v>
      </c>
      <c r="G331" s="12" t="s">
        <v>147</v>
      </c>
    </row>
    <row r="332" spans="1:7" ht="25.5" customHeight="1" x14ac:dyDescent="0.25">
      <c r="A332" s="11">
        <v>58</v>
      </c>
      <c r="B332" s="12" t="s">
        <v>777</v>
      </c>
      <c r="C332" s="23"/>
      <c r="D332" s="17">
        <v>0.01</v>
      </c>
      <c r="E332" s="12" t="s">
        <v>778</v>
      </c>
      <c r="F332" s="12" t="s">
        <v>779</v>
      </c>
      <c r="G332" s="12" t="s">
        <v>147</v>
      </c>
    </row>
    <row r="333" spans="1:7" ht="25.5" customHeight="1" x14ac:dyDescent="0.25">
      <c r="A333" s="11">
        <v>59</v>
      </c>
      <c r="B333" s="12" t="s">
        <v>780</v>
      </c>
      <c r="C333" s="23"/>
      <c r="D333" s="17">
        <v>0.43</v>
      </c>
      <c r="E333" s="12" t="s">
        <v>781</v>
      </c>
      <c r="F333" s="12" t="s">
        <v>782</v>
      </c>
      <c r="G333" s="12" t="s">
        <v>147</v>
      </c>
    </row>
    <row r="334" spans="1:7" ht="25.5" customHeight="1" x14ac:dyDescent="0.25">
      <c r="A334" s="11">
        <v>60</v>
      </c>
      <c r="B334" s="12" t="s">
        <v>783</v>
      </c>
      <c r="C334" s="23"/>
      <c r="D334" s="17">
        <v>0.02</v>
      </c>
      <c r="E334" s="12" t="s">
        <v>778</v>
      </c>
      <c r="F334" s="12" t="s">
        <v>782</v>
      </c>
      <c r="G334" s="12" t="s">
        <v>147</v>
      </c>
    </row>
    <row r="335" spans="1:7" ht="25.5" customHeight="1" x14ac:dyDescent="0.25">
      <c r="A335" s="11">
        <v>61</v>
      </c>
      <c r="B335" s="12" t="s">
        <v>784</v>
      </c>
      <c r="C335" s="23"/>
      <c r="D335" s="17">
        <v>0.02</v>
      </c>
      <c r="E335" s="12" t="s">
        <v>785</v>
      </c>
      <c r="F335" s="12" t="s">
        <v>786</v>
      </c>
      <c r="G335" s="12" t="s">
        <v>147</v>
      </c>
    </row>
    <row r="336" spans="1:7" ht="25.5" customHeight="1" x14ac:dyDescent="0.25">
      <c r="A336" s="11">
        <v>62</v>
      </c>
      <c r="B336" s="12" t="s">
        <v>787</v>
      </c>
      <c r="C336" s="23"/>
      <c r="D336" s="17">
        <v>0.05</v>
      </c>
      <c r="E336" s="12" t="s">
        <v>788</v>
      </c>
      <c r="F336" s="12" t="s">
        <v>789</v>
      </c>
      <c r="G336" s="12" t="s">
        <v>147</v>
      </c>
    </row>
    <row r="337" spans="1:7" ht="25.5" customHeight="1" x14ac:dyDescent="0.25">
      <c r="A337" s="11">
        <v>63</v>
      </c>
      <c r="B337" s="12" t="s">
        <v>790</v>
      </c>
      <c r="C337" s="23"/>
      <c r="D337" s="17">
        <v>0.08</v>
      </c>
      <c r="E337" s="12" t="s">
        <v>791</v>
      </c>
      <c r="F337" s="12" t="s">
        <v>789</v>
      </c>
      <c r="G337" s="12" t="s">
        <v>147</v>
      </c>
    </row>
    <row r="338" spans="1:7" ht="25.5" customHeight="1" x14ac:dyDescent="0.25">
      <c r="A338" s="11">
        <v>64</v>
      </c>
      <c r="B338" s="12" t="s">
        <v>792</v>
      </c>
      <c r="C338" s="23"/>
      <c r="D338" s="17">
        <v>0.01</v>
      </c>
      <c r="E338" s="12" t="s">
        <v>791</v>
      </c>
      <c r="F338" s="12" t="s">
        <v>793</v>
      </c>
      <c r="G338" s="12" t="s">
        <v>147</v>
      </c>
    </row>
    <row r="339" spans="1:7" ht="25.5" customHeight="1" x14ac:dyDescent="0.25">
      <c r="A339" s="11">
        <v>65</v>
      </c>
      <c r="B339" s="12" t="s">
        <v>794</v>
      </c>
      <c r="C339" s="23"/>
      <c r="D339" s="17">
        <v>0.01</v>
      </c>
      <c r="E339" s="12" t="s">
        <v>791</v>
      </c>
      <c r="F339" s="12" t="s">
        <v>793</v>
      </c>
      <c r="G339" s="12" t="s">
        <v>147</v>
      </c>
    </row>
    <row r="340" spans="1:7" ht="25.5" customHeight="1" x14ac:dyDescent="0.25">
      <c r="A340" s="11">
        <v>66</v>
      </c>
      <c r="B340" s="12" t="s">
        <v>795</v>
      </c>
      <c r="C340" s="23"/>
      <c r="D340" s="17">
        <v>0.02</v>
      </c>
      <c r="E340" s="12" t="s">
        <v>796</v>
      </c>
      <c r="F340" s="12" t="s">
        <v>797</v>
      </c>
      <c r="G340" s="12" t="s">
        <v>147</v>
      </c>
    </row>
    <row r="341" spans="1:7" ht="25.5" customHeight="1" x14ac:dyDescent="0.25">
      <c r="A341" s="11">
        <v>67</v>
      </c>
      <c r="B341" s="12" t="s">
        <v>798</v>
      </c>
      <c r="C341" s="23"/>
      <c r="D341" s="17">
        <v>0.05</v>
      </c>
      <c r="E341" s="12" t="s">
        <v>799</v>
      </c>
      <c r="F341" s="12" t="s">
        <v>800</v>
      </c>
      <c r="G341" s="12" t="s">
        <v>147</v>
      </c>
    </row>
    <row r="342" spans="1:7" ht="25.5" customHeight="1" x14ac:dyDescent="0.25">
      <c r="A342" s="11">
        <v>68</v>
      </c>
      <c r="B342" s="12" t="s">
        <v>801</v>
      </c>
      <c r="C342" s="23"/>
      <c r="D342" s="17">
        <v>0.1</v>
      </c>
      <c r="E342" s="12" t="s">
        <v>802</v>
      </c>
      <c r="F342" s="12" t="s">
        <v>803</v>
      </c>
      <c r="G342" s="12" t="s">
        <v>147</v>
      </c>
    </row>
    <row r="343" spans="1:7" ht="64.5" customHeight="1" x14ac:dyDescent="0.25">
      <c r="A343" s="11">
        <v>69</v>
      </c>
      <c r="B343" s="12" t="s">
        <v>804</v>
      </c>
      <c r="C343" s="23"/>
      <c r="D343" s="17">
        <v>9.5</v>
      </c>
      <c r="E343" s="12" t="s">
        <v>805</v>
      </c>
      <c r="F343" s="12" t="s">
        <v>273</v>
      </c>
      <c r="G343" s="12" t="s">
        <v>806</v>
      </c>
    </row>
    <row r="344" spans="1:7" ht="30" customHeight="1" x14ac:dyDescent="0.25">
      <c r="A344" s="11">
        <v>70</v>
      </c>
      <c r="B344" s="12" t="s">
        <v>807</v>
      </c>
      <c r="C344" s="23"/>
      <c r="D344" s="17">
        <v>1.2</v>
      </c>
      <c r="E344" s="12" t="s">
        <v>808</v>
      </c>
      <c r="F344" s="12" t="s">
        <v>450</v>
      </c>
      <c r="G344" s="12" t="s">
        <v>147</v>
      </c>
    </row>
    <row r="345" spans="1:7" ht="25.5" customHeight="1" x14ac:dyDescent="0.25">
      <c r="A345" s="11">
        <v>71</v>
      </c>
      <c r="B345" s="12" t="s">
        <v>809</v>
      </c>
      <c r="C345" s="23"/>
      <c r="D345" s="17">
        <v>0.01</v>
      </c>
      <c r="E345" s="12" t="s">
        <v>810</v>
      </c>
      <c r="F345" s="12" t="s">
        <v>811</v>
      </c>
      <c r="G345" s="12" t="s">
        <v>147</v>
      </c>
    </row>
    <row r="346" spans="1:7" ht="25.5" customHeight="1" x14ac:dyDescent="0.25">
      <c r="A346" s="11">
        <v>72</v>
      </c>
      <c r="B346" s="12" t="s">
        <v>812</v>
      </c>
      <c r="C346" s="23"/>
      <c r="D346" s="17">
        <v>0.01</v>
      </c>
      <c r="E346" s="12" t="s">
        <v>810</v>
      </c>
      <c r="F346" s="12" t="s">
        <v>813</v>
      </c>
      <c r="G346" s="12" t="s">
        <v>147</v>
      </c>
    </row>
    <row r="347" spans="1:7" ht="25.5" customHeight="1" x14ac:dyDescent="0.25">
      <c r="A347" s="11">
        <v>73</v>
      </c>
      <c r="B347" s="12" t="s">
        <v>814</v>
      </c>
      <c r="C347" s="23"/>
      <c r="D347" s="17">
        <v>0.15</v>
      </c>
      <c r="E347" s="12" t="s">
        <v>815</v>
      </c>
      <c r="F347" s="12" t="s">
        <v>816</v>
      </c>
      <c r="G347" s="12" t="s">
        <v>147</v>
      </c>
    </row>
    <row r="348" spans="1:7" ht="25.5" customHeight="1" x14ac:dyDescent="0.25">
      <c r="A348" s="11">
        <v>74</v>
      </c>
      <c r="B348" s="12" t="s">
        <v>665</v>
      </c>
      <c r="C348" s="23"/>
      <c r="D348" s="17">
        <v>0.05</v>
      </c>
      <c r="E348" s="12" t="s">
        <v>815</v>
      </c>
      <c r="F348" s="12" t="s">
        <v>816</v>
      </c>
      <c r="G348" s="12" t="s">
        <v>147</v>
      </c>
    </row>
    <row r="349" spans="1:7" ht="25.5" customHeight="1" x14ac:dyDescent="0.25">
      <c r="A349" s="11">
        <v>75</v>
      </c>
      <c r="B349" s="12" t="s">
        <v>817</v>
      </c>
      <c r="C349" s="23"/>
      <c r="D349" s="17">
        <v>0</v>
      </c>
      <c r="E349" s="12" t="s">
        <v>818</v>
      </c>
      <c r="F349" s="12" t="s">
        <v>819</v>
      </c>
      <c r="G349" s="12" t="s">
        <v>820</v>
      </c>
    </row>
    <row r="350" spans="1:7" ht="25.5" customHeight="1" x14ac:dyDescent="0.25">
      <c r="A350" s="11">
        <v>76</v>
      </c>
      <c r="B350" s="12" t="s">
        <v>821</v>
      </c>
      <c r="C350" s="23"/>
      <c r="D350" s="17">
        <v>1.2</v>
      </c>
      <c r="E350" s="12" t="s">
        <v>822</v>
      </c>
      <c r="F350" s="12" t="s">
        <v>614</v>
      </c>
      <c r="G350" s="12" t="s">
        <v>147</v>
      </c>
    </row>
    <row r="351" spans="1:7" ht="25.5" customHeight="1" x14ac:dyDescent="0.25">
      <c r="A351" s="11">
        <v>77</v>
      </c>
      <c r="B351" s="12" t="s">
        <v>823</v>
      </c>
      <c r="C351" s="23"/>
      <c r="D351" s="17">
        <v>0.05</v>
      </c>
      <c r="E351" s="12" t="s">
        <v>824</v>
      </c>
      <c r="F351" s="12" t="s">
        <v>825</v>
      </c>
      <c r="G351" s="12" t="s">
        <v>147</v>
      </c>
    </row>
    <row r="352" spans="1:7" ht="25.5" customHeight="1" x14ac:dyDescent="0.25">
      <c r="A352" s="11">
        <v>78</v>
      </c>
      <c r="B352" s="12" t="s">
        <v>826</v>
      </c>
      <c r="C352" s="23"/>
      <c r="D352" s="17">
        <v>0.05</v>
      </c>
      <c r="E352" s="12" t="s">
        <v>824</v>
      </c>
      <c r="F352" s="12" t="s">
        <v>659</v>
      </c>
      <c r="G352" s="12" t="s">
        <v>147</v>
      </c>
    </row>
    <row r="353" spans="1:7" ht="25.5" customHeight="1" x14ac:dyDescent="0.25">
      <c r="A353" s="11">
        <v>79</v>
      </c>
      <c r="B353" s="12" t="s">
        <v>685</v>
      </c>
      <c r="C353" s="23"/>
      <c r="D353" s="17">
        <v>0.05</v>
      </c>
      <c r="E353" s="12" t="s">
        <v>827</v>
      </c>
      <c r="F353" s="12" t="s">
        <v>828</v>
      </c>
      <c r="G353" s="12" t="s">
        <v>147</v>
      </c>
    </row>
    <row r="354" spans="1:7" ht="25.5" customHeight="1" x14ac:dyDescent="0.25">
      <c r="A354" s="11">
        <v>80</v>
      </c>
      <c r="B354" s="12" t="s">
        <v>829</v>
      </c>
      <c r="C354" s="23"/>
      <c r="D354" s="17">
        <v>0.5</v>
      </c>
      <c r="E354" s="12" t="s">
        <v>824</v>
      </c>
      <c r="F354" s="12" t="s">
        <v>828</v>
      </c>
      <c r="G354" s="12" t="s">
        <v>147</v>
      </c>
    </row>
    <row r="355" spans="1:7" ht="25.5" customHeight="1" x14ac:dyDescent="0.25">
      <c r="A355" s="11">
        <v>81</v>
      </c>
      <c r="B355" s="12" t="s">
        <v>830</v>
      </c>
      <c r="C355" s="23"/>
      <c r="D355" s="17">
        <v>0.05</v>
      </c>
      <c r="E355" s="12" t="s">
        <v>831</v>
      </c>
      <c r="F355" s="12" t="s">
        <v>751</v>
      </c>
      <c r="G355" s="12" t="s">
        <v>147</v>
      </c>
    </row>
    <row r="356" spans="1:7" ht="25.5" customHeight="1" x14ac:dyDescent="0.25">
      <c r="A356" s="11">
        <v>82</v>
      </c>
      <c r="B356" s="12" t="s">
        <v>832</v>
      </c>
      <c r="C356" s="23"/>
      <c r="D356" s="17">
        <v>0.05</v>
      </c>
      <c r="E356" s="12" t="s">
        <v>833</v>
      </c>
      <c r="F356" s="12" t="s">
        <v>751</v>
      </c>
      <c r="G356" s="12" t="s">
        <v>147</v>
      </c>
    </row>
    <row r="357" spans="1:7" ht="25.5" customHeight="1" x14ac:dyDescent="0.25">
      <c r="A357" s="11">
        <v>83</v>
      </c>
      <c r="B357" s="12" t="s">
        <v>834</v>
      </c>
      <c r="C357" s="23"/>
      <c r="D357" s="17">
        <v>0.05</v>
      </c>
      <c r="E357" s="12" t="s">
        <v>835</v>
      </c>
      <c r="F357" s="12" t="s">
        <v>751</v>
      </c>
      <c r="G357" s="12" t="s">
        <v>147</v>
      </c>
    </row>
    <row r="358" spans="1:7" ht="25.5" customHeight="1" x14ac:dyDescent="0.25">
      <c r="A358" s="11">
        <v>84</v>
      </c>
      <c r="B358" s="12" t="s">
        <v>836</v>
      </c>
      <c r="C358" s="23"/>
      <c r="D358" s="17">
        <v>0.05</v>
      </c>
      <c r="E358" s="12" t="s">
        <v>835</v>
      </c>
      <c r="F358" s="12" t="s">
        <v>751</v>
      </c>
      <c r="G358" s="12" t="s">
        <v>147</v>
      </c>
    </row>
    <row r="359" spans="1:7" ht="25.5" customHeight="1" x14ac:dyDescent="0.25">
      <c r="A359" s="11">
        <v>85</v>
      </c>
      <c r="B359" s="12" t="s">
        <v>837</v>
      </c>
      <c r="C359" s="23"/>
      <c r="D359" s="17">
        <v>0.05</v>
      </c>
      <c r="E359" s="12" t="s">
        <v>838</v>
      </c>
      <c r="F359" s="12" t="s">
        <v>751</v>
      </c>
      <c r="G359" s="12" t="s">
        <v>147</v>
      </c>
    </row>
    <row r="360" spans="1:7" ht="44.25" customHeight="1" x14ac:dyDescent="0.25">
      <c r="A360" s="11">
        <v>86</v>
      </c>
      <c r="B360" s="12" t="s">
        <v>839</v>
      </c>
      <c r="C360" s="23"/>
      <c r="D360" s="17">
        <v>0.05</v>
      </c>
      <c r="E360" s="12" t="s">
        <v>840</v>
      </c>
      <c r="F360" s="12" t="s">
        <v>751</v>
      </c>
      <c r="G360" s="12" t="s">
        <v>147</v>
      </c>
    </row>
    <row r="361" spans="1:7" ht="25.5" customHeight="1" x14ac:dyDescent="0.25">
      <c r="A361" s="11">
        <v>87</v>
      </c>
      <c r="B361" s="12" t="s">
        <v>841</v>
      </c>
      <c r="C361" s="23"/>
      <c r="D361" s="17">
        <v>0.05</v>
      </c>
      <c r="E361" s="12" t="s">
        <v>842</v>
      </c>
      <c r="F361" s="12" t="s">
        <v>751</v>
      </c>
      <c r="G361" s="12" t="s">
        <v>147</v>
      </c>
    </row>
    <row r="362" spans="1:7" ht="25.5" customHeight="1" x14ac:dyDescent="0.25">
      <c r="A362" s="11">
        <v>88</v>
      </c>
      <c r="B362" s="12" t="s">
        <v>843</v>
      </c>
      <c r="C362" s="23"/>
      <c r="D362" s="17">
        <v>0.05</v>
      </c>
      <c r="E362" s="12" t="s">
        <v>764</v>
      </c>
      <c r="F362" s="12" t="s">
        <v>844</v>
      </c>
      <c r="G362" s="12" t="s">
        <v>147</v>
      </c>
    </row>
    <row r="363" spans="1:7" ht="25.5" customHeight="1" x14ac:dyDescent="0.25">
      <c r="A363" s="11">
        <v>89</v>
      </c>
      <c r="B363" s="12" t="s">
        <v>845</v>
      </c>
      <c r="C363" s="23"/>
      <c r="D363" s="17">
        <v>0.05</v>
      </c>
      <c r="E363" s="12" t="s">
        <v>764</v>
      </c>
      <c r="F363" s="12" t="s">
        <v>844</v>
      </c>
      <c r="G363" s="12" t="s">
        <v>147</v>
      </c>
    </row>
    <row r="364" spans="1:7" ht="25.5" customHeight="1" x14ac:dyDescent="0.25">
      <c r="A364" s="11">
        <v>90</v>
      </c>
      <c r="B364" s="12" t="s">
        <v>846</v>
      </c>
      <c r="C364" s="23"/>
      <c r="D364" s="17">
        <v>0.05</v>
      </c>
      <c r="E364" s="12" t="s">
        <v>764</v>
      </c>
      <c r="F364" s="12" t="s">
        <v>844</v>
      </c>
      <c r="G364" s="12" t="s">
        <v>147</v>
      </c>
    </row>
    <row r="365" spans="1:7" ht="25.5" customHeight="1" x14ac:dyDescent="0.25">
      <c r="A365" s="11">
        <v>91</v>
      </c>
      <c r="B365" s="12" t="s">
        <v>847</v>
      </c>
      <c r="C365" s="23"/>
      <c r="D365" s="17">
        <v>0.05</v>
      </c>
      <c r="E365" s="12" t="s">
        <v>848</v>
      </c>
      <c r="F365" s="12" t="s">
        <v>844</v>
      </c>
      <c r="G365" s="12" t="s">
        <v>147</v>
      </c>
    </row>
    <row r="366" spans="1:7" ht="25.5" customHeight="1" x14ac:dyDescent="0.25">
      <c r="A366" s="11">
        <v>92</v>
      </c>
      <c r="B366" s="12" t="s">
        <v>849</v>
      </c>
      <c r="C366" s="23"/>
      <c r="D366" s="17">
        <v>0.05</v>
      </c>
      <c r="E366" s="12" t="s">
        <v>850</v>
      </c>
      <c r="F366" s="12" t="s">
        <v>747</v>
      </c>
      <c r="G366" s="12" t="s">
        <v>147</v>
      </c>
    </row>
    <row r="367" spans="1:7" ht="39.75" customHeight="1" x14ac:dyDescent="0.25">
      <c r="A367" s="11">
        <v>93</v>
      </c>
      <c r="B367" s="12" t="s">
        <v>851</v>
      </c>
      <c r="C367" s="23"/>
      <c r="D367" s="17">
        <v>13.2</v>
      </c>
      <c r="E367" s="12" t="s">
        <v>852</v>
      </c>
      <c r="F367" s="12" t="s">
        <v>853</v>
      </c>
      <c r="G367" s="12" t="s">
        <v>854</v>
      </c>
    </row>
    <row r="368" spans="1:7" ht="25.5" customHeight="1" x14ac:dyDescent="0.25">
      <c r="A368" s="11">
        <v>94</v>
      </c>
      <c r="B368" s="12" t="s">
        <v>855</v>
      </c>
      <c r="C368" s="23"/>
      <c r="D368" s="17">
        <v>0.05</v>
      </c>
      <c r="E368" s="12" t="s">
        <v>856</v>
      </c>
      <c r="F368" s="12" t="s">
        <v>739</v>
      </c>
      <c r="G368" s="12" t="s">
        <v>147</v>
      </c>
    </row>
    <row r="369" spans="1:7" ht="25.5" customHeight="1" x14ac:dyDescent="0.25">
      <c r="A369" s="11">
        <v>95</v>
      </c>
      <c r="B369" s="12" t="s">
        <v>857</v>
      </c>
      <c r="C369" s="23"/>
      <c r="D369" s="17">
        <v>0.05</v>
      </c>
      <c r="E369" s="12" t="s">
        <v>858</v>
      </c>
      <c r="F369" s="12" t="s">
        <v>747</v>
      </c>
      <c r="G369" s="12" t="s">
        <v>147</v>
      </c>
    </row>
    <row r="370" spans="1:7" ht="25.5" customHeight="1" x14ac:dyDescent="0.25">
      <c r="A370" s="11">
        <v>96</v>
      </c>
      <c r="B370" s="12" t="s">
        <v>859</v>
      </c>
      <c r="C370" s="23"/>
      <c r="D370" s="17">
        <v>0.05</v>
      </c>
      <c r="E370" s="12" t="s">
        <v>860</v>
      </c>
      <c r="F370" s="12" t="s">
        <v>751</v>
      </c>
      <c r="G370" s="12" t="s">
        <v>147</v>
      </c>
    </row>
    <row r="371" spans="1:7" ht="45.75" customHeight="1" x14ac:dyDescent="0.25">
      <c r="A371" s="11">
        <v>97</v>
      </c>
      <c r="B371" s="12" t="s">
        <v>861</v>
      </c>
      <c r="C371" s="23"/>
      <c r="D371" s="17">
        <v>0.64400000000000002</v>
      </c>
      <c r="E371" s="12" t="s">
        <v>773</v>
      </c>
      <c r="F371" s="23"/>
      <c r="G371" s="12" t="s">
        <v>862</v>
      </c>
    </row>
    <row r="372" spans="1:7" ht="42.75" customHeight="1" x14ac:dyDescent="0.25">
      <c r="A372" s="11">
        <v>98</v>
      </c>
      <c r="B372" s="12" t="s">
        <v>863</v>
      </c>
      <c r="C372" s="23"/>
      <c r="D372" s="17">
        <v>0</v>
      </c>
      <c r="E372" s="12" t="s">
        <v>864</v>
      </c>
      <c r="F372" s="12" t="s">
        <v>865</v>
      </c>
      <c r="G372" s="12" t="s">
        <v>866</v>
      </c>
    </row>
    <row r="373" spans="1:7" ht="45.75" customHeight="1" x14ac:dyDescent="0.25">
      <c r="A373" s="11">
        <v>99</v>
      </c>
      <c r="B373" s="12" t="s">
        <v>867</v>
      </c>
      <c r="C373" s="23"/>
      <c r="D373" s="17">
        <v>0</v>
      </c>
      <c r="E373" s="12" t="s">
        <v>868</v>
      </c>
      <c r="F373" s="12" t="s">
        <v>869</v>
      </c>
      <c r="G373" s="12" t="s">
        <v>870</v>
      </c>
    </row>
    <row r="374" spans="1:7" ht="46.5" customHeight="1" x14ac:dyDescent="0.25">
      <c r="A374" s="11">
        <v>100</v>
      </c>
      <c r="B374" s="12" t="s">
        <v>871</v>
      </c>
      <c r="C374" s="23"/>
      <c r="D374" s="17">
        <v>0</v>
      </c>
      <c r="E374" s="12" t="s">
        <v>872</v>
      </c>
      <c r="F374" s="12" t="s">
        <v>873</v>
      </c>
      <c r="G374" s="12" t="s">
        <v>866</v>
      </c>
    </row>
    <row r="375" spans="1:7" ht="48" customHeight="1" x14ac:dyDescent="0.25">
      <c r="A375" s="11">
        <v>101</v>
      </c>
      <c r="B375" s="12" t="s">
        <v>874</v>
      </c>
      <c r="C375" s="23"/>
      <c r="D375" s="17">
        <v>0</v>
      </c>
      <c r="E375" s="12" t="s">
        <v>875</v>
      </c>
      <c r="F375" s="12" t="s">
        <v>876</v>
      </c>
      <c r="G375" s="12" t="s">
        <v>866</v>
      </c>
    </row>
    <row r="376" spans="1:7" ht="48" customHeight="1" x14ac:dyDescent="0.25">
      <c r="A376" s="11">
        <v>102</v>
      </c>
      <c r="B376" s="12" t="s">
        <v>877</v>
      </c>
      <c r="C376" s="23"/>
      <c r="D376" s="17">
        <v>0</v>
      </c>
      <c r="E376" s="12" t="s">
        <v>878</v>
      </c>
      <c r="F376" s="12" t="s">
        <v>879</v>
      </c>
      <c r="G376" s="12" t="s">
        <v>866</v>
      </c>
    </row>
    <row r="377" spans="1:7" ht="44.25" customHeight="1" x14ac:dyDescent="0.25">
      <c r="A377" s="11">
        <v>103</v>
      </c>
      <c r="B377" s="12" t="s">
        <v>880</v>
      </c>
      <c r="C377" s="23"/>
      <c r="D377" s="17">
        <v>0</v>
      </c>
      <c r="E377" s="12" t="s">
        <v>881</v>
      </c>
      <c r="F377" s="12" t="s">
        <v>882</v>
      </c>
      <c r="G377" s="12" t="s">
        <v>866</v>
      </c>
    </row>
    <row r="378" spans="1:7" ht="39" customHeight="1" x14ac:dyDescent="0.25">
      <c r="A378" s="11">
        <v>104</v>
      </c>
      <c r="B378" s="12" t="s">
        <v>883</v>
      </c>
      <c r="C378" s="23"/>
      <c r="D378" s="17">
        <v>0</v>
      </c>
      <c r="E378" s="12" t="s">
        <v>884</v>
      </c>
      <c r="F378" s="12" t="s">
        <v>885</v>
      </c>
      <c r="G378" s="12" t="s">
        <v>866</v>
      </c>
    </row>
    <row r="379" spans="1:7" ht="45.75" customHeight="1" x14ac:dyDescent="0.25">
      <c r="A379" s="11">
        <v>105</v>
      </c>
      <c r="B379" s="12" t="s">
        <v>886</v>
      </c>
      <c r="C379" s="23"/>
      <c r="D379" s="17">
        <v>0</v>
      </c>
      <c r="E379" s="12" t="s">
        <v>884</v>
      </c>
      <c r="F379" s="12" t="s">
        <v>885</v>
      </c>
      <c r="G379" s="12" t="s">
        <v>866</v>
      </c>
    </row>
    <row r="380" spans="1:7" ht="42" customHeight="1" x14ac:dyDescent="0.25">
      <c r="A380" s="11">
        <v>106</v>
      </c>
      <c r="B380" s="12" t="s">
        <v>887</v>
      </c>
      <c r="C380" s="23"/>
      <c r="D380" s="17">
        <v>0</v>
      </c>
      <c r="E380" s="12" t="s">
        <v>888</v>
      </c>
      <c r="F380" s="12" t="s">
        <v>889</v>
      </c>
      <c r="G380" s="12" t="s">
        <v>866</v>
      </c>
    </row>
    <row r="381" spans="1:7" ht="45.75" customHeight="1" x14ac:dyDescent="0.25">
      <c r="A381" s="11">
        <v>107</v>
      </c>
      <c r="B381" s="12" t="s">
        <v>890</v>
      </c>
      <c r="C381" s="23"/>
      <c r="D381" s="17">
        <v>0</v>
      </c>
      <c r="E381" s="12" t="s">
        <v>891</v>
      </c>
      <c r="F381" s="12" t="s">
        <v>503</v>
      </c>
      <c r="G381" s="12" t="s">
        <v>866</v>
      </c>
    </row>
    <row r="382" spans="1:7" ht="41.25" customHeight="1" x14ac:dyDescent="0.25">
      <c r="A382" s="11">
        <v>108</v>
      </c>
      <c r="B382" s="12" t="s">
        <v>892</v>
      </c>
      <c r="C382" s="23"/>
      <c r="D382" s="17">
        <v>0</v>
      </c>
      <c r="E382" s="12" t="s">
        <v>893</v>
      </c>
      <c r="F382" s="12" t="s">
        <v>894</v>
      </c>
      <c r="G382" s="12" t="s">
        <v>866</v>
      </c>
    </row>
    <row r="383" spans="1:7" ht="45" customHeight="1" x14ac:dyDescent="0.25">
      <c r="A383" s="11">
        <v>109</v>
      </c>
      <c r="B383" s="12" t="s">
        <v>895</v>
      </c>
      <c r="C383" s="23"/>
      <c r="D383" s="17">
        <v>0</v>
      </c>
      <c r="E383" s="12" t="s">
        <v>896</v>
      </c>
      <c r="F383" s="12" t="s">
        <v>897</v>
      </c>
      <c r="G383" s="12" t="s">
        <v>866</v>
      </c>
    </row>
    <row r="384" spans="1:7" ht="46.5" customHeight="1" x14ac:dyDescent="0.25">
      <c r="A384" s="11">
        <v>110</v>
      </c>
      <c r="B384" s="12" t="s">
        <v>898</v>
      </c>
      <c r="C384" s="23"/>
      <c r="D384" s="17">
        <v>0</v>
      </c>
      <c r="E384" s="12" t="s">
        <v>899</v>
      </c>
      <c r="F384" s="12" t="s">
        <v>900</v>
      </c>
      <c r="G384" s="12" t="s">
        <v>866</v>
      </c>
    </row>
    <row r="385" spans="1:7" ht="45.75" customHeight="1" x14ac:dyDescent="0.25">
      <c r="A385" s="11">
        <v>111</v>
      </c>
      <c r="B385" s="12" t="s">
        <v>901</v>
      </c>
      <c r="C385" s="23"/>
      <c r="D385" s="17">
        <v>0</v>
      </c>
      <c r="E385" s="12" t="s">
        <v>902</v>
      </c>
      <c r="F385" s="12" t="s">
        <v>903</v>
      </c>
      <c r="G385" s="12" t="s">
        <v>866</v>
      </c>
    </row>
    <row r="386" spans="1:7" ht="45.75" customHeight="1" x14ac:dyDescent="0.25">
      <c r="A386" s="11">
        <v>112</v>
      </c>
      <c r="B386" s="12" t="s">
        <v>904</v>
      </c>
      <c r="C386" s="23"/>
      <c r="D386" s="17">
        <v>0</v>
      </c>
      <c r="E386" s="12" t="s">
        <v>905</v>
      </c>
      <c r="F386" s="12" t="s">
        <v>906</v>
      </c>
      <c r="G386" s="12" t="s">
        <v>866</v>
      </c>
    </row>
    <row r="387" spans="1:7" ht="45.75" customHeight="1" x14ac:dyDescent="0.25">
      <c r="A387" s="11">
        <v>113</v>
      </c>
      <c r="B387" s="12" t="s">
        <v>907</v>
      </c>
      <c r="C387" s="23"/>
      <c r="D387" s="17">
        <v>0</v>
      </c>
      <c r="E387" s="12" t="s">
        <v>908</v>
      </c>
      <c r="F387" s="12" t="s">
        <v>909</v>
      </c>
      <c r="G387" s="12" t="s">
        <v>910</v>
      </c>
    </row>
    <row r="388" spans="1:7" ht="42.75" customHeight="1" x14ac:dyDescent="0.25">
      <c r="A388" s="11">
        <v>114</v>
      </c>
      <c r="B388" s="12" t="s">
        <v>911</v>
      </c>
      <c r="C388" s="23"/>
      <c r="D388" s="17">
        <v>0.15</v>
      </c>
      <c r="E388" s="12" t="s">
        <v>912</v>
      </c>
      <c r="F388" s="12" t="s">
        <v>913</v>
      </c>
      <c r="G388" s="12" t="s">
        <v>914</v>
      </c>
    </row>
    <row r="389" spans="1:7" ht="47.25" customHeight="1" x14ac:dyDescent="0.25">
      <c r="A389" s="11">
        <v>115</v>
      </c>
      <c r="B389" s="12" t="s">
        <v>915</v>
      </c>
      <c r="C389" s="23"/>
      <c r="D389" s="17">
        <v>0.05</v>
      </c>
      <c r="E389" s="12" t="s">
        <v>916</v>
      </c>
      <c r="F389" s="12" t="s">
        <v>917</v>
      </c>
      <c r="G389" s="12" t="s">
        <v>918</v>
      </c>
    </row>
    <row r="390" spans="1:7" ht="47.25" customHeight="1" x14ac:dyDescent="0.25">
      <c r="A390" s="11">
        <v>116</v>
      </c>
      <c r="B390" s="12" t="s">
        <v>841</v>
      </c>
      <c r="C390" s="23"/>
      <c r="D390" s="17">
        <v>0</v>
      </c>
      <c r="E390" s="12" t="s">
        <v>919</v>
      </c>
      <c r="F390" s="12" t="s">
        <v>920</v>
      </c>
      <c r="G390" s="12" t="s">
        <v>921</v>
      </c>
    </row>
    <row r="391" spans="1:7" ht="47.25" customHeight="1" x14ac:dyDescent="0.25">
      <c r="A391" s="11">
        <v>117</v>
      </c>
      <c r="B391" s="12" t="s">
        <v>922</v>
      </c>
      <c r="C391" s="23"/>
      <c r="D391" s="17">
        <v>0</v>
      </c>
      <c r="E391" s="12" t="s">
        <v>923</v>
      </c>
      <c r="F391" s="12" t="s">
        <v>924</v>
      </c>
      <c r="G391" s="12" t="s">
        <v>921</v>
      </c>
    </row>
    <row r="392" spans="1:7" ht="47.25" customHeight="1" x14ac:dyDescent="0.25">
      <c r="A392" s="11">
        <v>118</v>
      </c>
      <c r="B392" s="12" t="s">
        <v>841</v>
      </c>
      <c r="C392" s="23"/>
      <c r="D392" s="17">
        <v>0</v>
      </c>
      <c r="E392" s="12" t="s">
        <v>925</v>
      </c>
      <c r="F392" s="12" t="s">
        <v>926</v>
      </c>
      <c r="G392" s="12" t="s">
        <v>921</v>
      </c>
    </row>
    <row r="393" spans="1:7" ht="47.25" customHeight="1" x14ac:dyDescent="0.25">
      <c r="A393" s="11">
        <v>119</v>
      </c>
      <c r="B393" s="12" t="s">
        <v>927</v>
      </c>
      <c r="C393" s="23"/>
      <c r="D393" s="17">
        <v>0</v>
      </c>
      <c r="E393" s="12" t="s">
        <v>928</v>
      </c>
      <c r="F393" s="12" t="s">
        <v>929</v>
      </c>
      <c r="G393" s="12" t="s">
        <v>921</v>
      </c>
    </row>
    <row r="394" spans="1:7" ht="47.25" customHeight="1" x14ac:dyDescent="0.25">
      <c r="A394" s="11">
        <v>120</v>
      </c>
      <c r="B394" s="12" t="s">
        <v>930</v>
      </c>
      <c r="C394" s="23"/>
      <c r="D394" s="17">
        <v>0</v>
      </c>
      <c r="E394" s="12" t="s">
        <v>931</v>
      </c>
      <c r="F394" s="12" t="s">
        <v>932</v>
      </c>
      <c r="G394" s="12" t="s">
        <v>921</v>
      </c>
    </row>
    <row r="395" spans="1:7" ht="47.25" customHeight="1" x14ac:dyDescent="0.25">
      <c r="A395" s="11">
        <v>121</v>
      </c>
      <c r="B395" s="12" t="s">
        <v>933</v>
      </c>
      <c r="C395" s="23"/>
      <c r="D395" s="17">
        <v>0</v>
      </c>
      <c r="E395" s="12" t="s">
        <v>934</v>
      </c>
      <c r="F395" s="12" t="s">
        <v>929</v>
      </c>
      <c r="G395" s="12" t="s">
        <v>292</v>
      </c>
    </row>
    <row r="396" spans="1:7" s="3" customFormat="1" ht="25.5" customHeight="1" x14ac:dyDescent="0.25">
      <c r="A396" s="25"/>
      <c r="B396" s="18" t="s">
        <v>935</v>
      </c>
      <c r="C396" s="26"/>
      <c r="D396" s="19">
        <f>SUM(D275:D395)</f>
        <v>285.52400000000034</v>
      </c>
      <c r="E396" s="26"/>
      <c r="F396" s="26"/>
      <c r="G396" s="26"/>
    </row>
    <row r="397" spans="1:7" ht="16.5" customHeight="1" x14ac:dyDescent="0.25">
      <c r="A397" s="28" t="s">
        <v>62</v>
      </c>
      <c r="B397" s="29"/>
      <c r="C397" s="29"/>
      <c r="D397" s="29"/>
      <c r="E397" s="29"/>
      <c r="F397" s="29"/>
      <c r="G397" s="29"/>
    </row>
    <row r="398" spans="1:7" ht="25.5" customHeight="1" x14ac:dyDescent="0.25">
      <c r="A398" s="11">
        <v>1</v>
      </c>
      <c r="B398" s="12" t="s">
        <v>936</v>
      </c>
      <c r="C398" s="23"/>
      <c r="D398" s="17">
        <v>0.05</v>
      </c>
      <c r="E398" s="12" t="s">
        <v>937</v>
      </c>
      <c r="F398" s="12" t="s">
        <v>938</v>
      </c>
      <c r="G398" s="12" t="s">
        <v>147</v>
      </c>
    </row>
    <row r="399" spans="1:7" ht="31.5" customHeight="1" x14ac:dyDescent="0.25">
      <c r="A399" s="11">
        <v>2</v>
      </c>
      <c r="B399" s="12" t="s">
        <v>936</v>
      </c>
      <c r="C399" s="23"/>
      <c r="D399" s="17">
        <v>0.05</v>
      </c>
      <c r="E399" s="12" t="s">
        <v>939</v>
      </c>
      <c r="F399" s="12" t="s">
        <v>938</v>
      </c>
      <c r="G399" s="12" t="s">
        <v>147</v>
      </c>
    </row>
    <row r="400" spans="1:7" ht="25.5" customHeight="1" x14ac:dyDescent="0.25">
      <c r="A400" s="11">
        <v>3</v>
      </c>
      <c r="B400" s="12" t="s">
        <v>936</v>
      </c>
      <c r="C400" s="23"/>
      <c r="D400" s="17">
        <v>0.05</v>
      </c>
      <c r="E400" s="12" t="s">
        <v>940</v>
      </c>
      <c r="F400" s="12" t="s">
        <v>941</v>
      </c>
      <c r="G400" s="12" t="s">
        <v>147</v>
      </c>
    </row>
    <row r="401" spans="1:7" ht="25.5" customHeight="1" x14ac:dyDescent="0.25">
      <c r="A401" s="11">
        <v>4</v>
      </c>
      <c r="B401" s="12" t="s">
        <v>942</v>
      </c>
      <c r="C401" s="23"/>
      <c r="D401" s="17">
        <v>0.3</v>
      </c>
      <c r="E401" s="12" t="s">
        <v>943</v>
      </c>
      <c r="F401" s="12" t="s">
        <v>944</v>
      </c>
      <c r="G401" s="12" t="s">
        <v>147</v>
      </c>
    </row>
    <row r="402" spans="1:7" ht="25.5" customHeight="1" x14ac:dyDescent="0.25">
      <c r="A402" s="11">
        <v>5</v>
      </c>
      <c r="B402" s="12" t="s">
        <v>945</v>
      </c>
      <c r="C402" s="23"/>
      <c r="D402" s="17">
        <v>0.36</v>
      </c>
      <c r="E402" s="12" t="s">
        <v>946</v>
      </c>
      <c r="F402" s="12" t="s">
        <v>944</v>
      </c>
      <c r="G402" s="12" t="s">
        <v>147</v>
      </c>
    </row>
    <row r="403" spans="1:7" ht="25.5" customHeight="1" x14ac:dyDescent="0.25">
      <c r="A403" s="11">
        <v>6</v>
      </c>
      <c r="B403" s="12" t="s">
        <v>947</v>
      </c>
      <c r="C403" s="23"/>
      <c r="D403" s="17">
        <v>0.36</v>
      </c>
      <c r="E403" s="12" t="s">
        <v>946</v>
      </c>
      <c r="F403" s="12" t="s">
        <v>944</v>
      </c>
      <c r="G403" s="12" t="s">
        <v>147</v>
      </c>
    </row>
    <row r="404" spans="1:7" ht="25.5" customHeight="1" x14ac:dyDescent="0.25">
      <c r="A404" s="11">
        <v>7</v>
      </c>
      <c r="B404" s="12" t="s">
        <v>948</v>
      </c>
      <c r="C404" s="23"/>
      <c r="D404" s="17">
        <v>0.6</v>
      </c>
      <c r="E404" s="12" t="s">
        <v>949</v>
      </c>
      <c r="F404" s="12" t="s">
        <v>950</v>
      </c>
      <c r="G404" s="12" t="s">
        <v>147</v>
      </c>
    </row>
    <row r="405" spans="1:7" ht="26.25" customHeight="1" x14ac:dyDescent="0.25">
      <c r="A405" s="11">
        <v>8</v>
      </c>
      <c r="B405" s="12" t="s">
        <v>951</v>
      </c>
      <c r="C405" s="23"/>
      <c r="D405" s="17">
        <v>0.2</v>
      </c>
      <c r="E405" s="12" t="s">
        <v>952</v>
      </c>
      <c r="F405" s="12" t="s">
        <v>181</v>
      </c>
      <c r="G405" s="12" t="s">
        <v>147</v>
      </c>
    </row>
    <row r="406" spans="1:7" ht="25.5" customHeight="1" x14ac:dyDescent="0.25">
      <c r="A406" s="11">
        <v>9</v>
      </c>
      <c r="B406" s="12" t="s">
        <v>953</v>
      </c>
      <c r="C406" s="23"/>
      <c r="D406" s="17">
        <v>1</v>
      </c>
      <c r="E406" s="12" t="s">
        <v>954</v>
      </c>
      <c r="F406" s="12" t="s">
        <v>955</v>
      </c>
      <c r="G406" s="12" t="s">
        <v>147</v>
      </c>
    </row>
    <row r="407" spans="1:7" ht="32.25" customHeight="1" x14ac:dyDescent="0.25">
      <c r="A407" s="11">
        <v>10</v>
      </c>
      <c r="B407" s="12" t="s">
        <v>956</v>
      </c>
      <c r="C407" s="23"/>
      <c r="D407" s="17">
        <v>2</v>
      </c>
      <c r="E407" s="12" t="s">
        <v>957</v>
      </c>
      <c r="F407" s="12" t="s">
        <v>958</v>
      </c>
      <c r="G407" s="12" t="s">
        <v>147</v>
      </c>
    </row>
    <row r="408" spans="1:7" ht="16.5" customHeight="1" x14ac:dyDescent="0.25">
      <c r="A408" s="11">
        <v>11</v>
      </c>
      <c r="B408" s="12" t="s">
        <v>959</v>
      </c>
      <c r="C408" s="23"/>
      <c r="D408" s="17">
        <v>0.1</v>
      </c>
      <c r="E408" s="12" t="s">
        <v>960</v>
      </c>
      <c r="F408" s="12" t="s">
        <v>961</v>
      </c>
      <c r="G408" s="12" t="s">
        <v>147</v>
      </c>
    </row>
    <row r="409" spans="1:7" ht="17.25" customHeight="1" x14ac:dyDescent="0.25">
      <c r="A409" s="11">
        <v>12</v>
      </c>
      <c r="B409" s="12" t="s">
        <v>962</v>
      </c>
      <c r="C409" s="23"/>
      <c r="D409" s="17">
        <v>0.05</v>
      </c>
      <c r="E409" s="12" t="s">
        <v>963</v>
      </c>
      <c r="F409" s="12" t="s">
        <v>964</v>
      </c>
      <c r="G409" s="12" t="s">
        <v>147</v>
      </c>
    </row>
    <row r="410" spans="1:7" ht="25.5" customHeight="1" x14ac:dyDescent="0.25">
      <c r="A410" s="11">
        <v>13</v>
      </c>
      <c r="B410" s="12" t="s">
        <v>936</v>
      </c>
      <c r="C410" s="23"/>
      <c r="D410" s="17">
        <v>0.01</v>
      </c>
      <c r="E410" s="12" t="s">
        <v>965</v>
      </c>
      <c r="F410" s="12" t="s">
        <v>966</v>
      </c>
      <c r="G410" s="12" t="s">
        <v>147</v>
      </c>
    </row>
    <row r="411" spans="1:7" ht="25.5" customHeight="1" x14ac:dyDescent="0.25">
      <c r="A411" s="11">
        <v>14</v>
      </c>
      <c r="B411" s="12" t="s">
        <v>967</v>
      </c>
      <c r="C411" s="23"/>
      <c r="D411" s="17">
        <v>0.1</v>
      </c>
      <c r="E411" s="12" t="s">
        <v>968</v>
      </c>
      <c r="F411" s="12" t="s">
        <v>479</v>
      </c>
      <c r="G411" s="12" t="s">
        <v>147</v>
      </c>
    </row>
    <row r="412" spans="1:7" ht="57.75" customHeight="1" x14ac:dyDescent="0.25">
      <c r="A412" s="11">
        <v>15</v>
      </c>
      <c r="B412" s="12" t="s">
        <v>969</v>
      </c>
      <c r="C412" s="23"/>
      <c r="D412" s="17">
        <v>0.2</v>
      </c>
      <c r="E412" s="12" t="s">
        <v>970</v>
      </c>
      <c r="F412" s="12" t="s">
        <v>744</v>
      </c>
      <c r="G412" s="12" t="s">
        <v>147</v>
      </c>
    </row>
    <row r="413" spans="1:7" ht="55.5" customHeight="1" x14ac:dyDescent="0.25">
      <c r="A413" s="11">
        <v>16</v>
      </c>
      <c r="B413" s="12" t="s">
        <v>971</v>
      </c>
      <c r="C413" s="23"/>
      <c r="D413" s="17">
        <v>0.2</v>
      </c>
      <c r="E413" s="12" t="s">
        <v>970</v>
      </c>
      <c r="F413" s="12" t="s">
        <v>744</v>
      </c>
      <c r="G413" s="12" t="s">
        <v>147</v>
      </c>
    </row>
    <row r="414" spans="1:7" ht="55.5" customHeight="1" x14ac:dyDescent="0.25">
      <c r="A414" s="11">
        <v>17</v>
      </c>
      <c r="B414" s="12" t="s">
        <v>972</v>
      </c>
      <c r="C414" s="23"/>
      <c r="D414" s="17">
        <v>0.2</v>
      </c>
      <c r="E414" s="12" t="s">
        <v>970</v>
      </c>
      <c r="F414" s="12" t="s">
        <v>744</v>
      </c>
      <c r="G414" s="12" t="s">
        <v>147</v>
      </c>
    </row>
    <row r="415" spans="1:7" ht="57.75" customHeight="1" x14ac:dyDescent="0.25">
      <c r="A415" s="11">
        <v>18</v>
      </c>
      <c r="B415" s="12" t="s">
        <v>973</v>
      </c>
      <c r="C415" s="23"/>
      <c r="D415" s="17">
        <v>0.2</v>
      </c>
      <c r="E415" s="12" t="s">
        <v>970</v>
      </c>
      <c r="F415" s="12" t="s">
        <v>744</v>
      </c>
      <c r="G415" s="12" t="s">
        <v>147</v>
      </c>
    </row>
    <row r="416" spans="1:7" ht="55.5" customHeight="1" x14ac:dyDescent="0.25">
      <c r="A416" s="11">
        <v>19</v>
      </c>
      <c r="B416" s="12" t="s">
        <v>974</v>
      </c>
      <c r="C416" s="23"/>
      <c r="D416" s="17">
        <v>0.2</v>
      </c>
      <c r="E416" s="12" t="s">
        <v>970</v>
      </c>
      <c r="F416" s="12" t="s">
        <v>744</v>
      </c>
      <c r="G416" s="12" t="s">
        <v>147</v>
      </c>
    </row>
    <row r="417" spans="1:7" ht="25.5" customHeight="1" x14ac:dyDescent="0.25">
      <c r="A417" s="11">
        <v>20</v>
      </c>
      <c r="B417" s="12" t="s">
        <v>975</v>
      </c>
      <c r="C417" s="23"/>
      <c r="D417" s="17">
        <v>0.2</v>
      </c>
      <c r="E417" s="12" t="s">
        <v>976</v>
      </c>
      <c r="F417" s="12" t="s">
        <v>977</v>
      </c>
      <c r="G417" s="12" t="s">
        <v>147</v>
      </c>
    </row>
    <row r="418" spans="1:7" ht="25.5" customHeight="1" x14ac:dyDescent="0.25">
      <c r="A418" s="11">
        <v>21</v>
      </c>
      <c r="B418" s="12" t="s">
        <v>936</v>
      </c>
      <c r="C418" s="23"/>
      <c r="D418" s="17">
        <v>0.2</v>
      </c>
      <c r="E418" s="12" t="s">
        <v>976</v>
      </c>
      <c r="F418" s="12" t="s">
        <v>977</v>
      </c>
      <c r="G418" s="12" t="s">
        <v>147</v>
      </c>
    </row>
    <row r="419" spans="1:7" ht="25.5" customHeight="1" x14ac:dyDescent="0.25">
      <c r="A419" s="11">
        <v>22</v>
      </c>
      <c r="B419" s="12" t="s">
        <v>936</v>
      </c>
      <c r="C419" s="23"/>
      <c r="D419" s="17">
        <v>0.3</v>
      </c>
      <c r="E419" s="12" t="s">
        <v>976</v>
      </c>
      <c r="F419" s="12" t="s">
        <v>977</v>
      </c>
      <c r="G419" s="12" t="s">
        <v>147</v>
      </c>
    </row>
    <row r="420" spans="1:7" ht="25.5" customHeight="1" x14ac:dyDescent="0.25">
      <c r="A420" s="11">
        <v>23</v>
      </c>
      <c r="B420" s="12" t="s">
        <v>936</v>
      </c>
      <c r="C420" s="23"/>
      <c r="D420" s="17">
        <v>0.3</v>
      </c>
      <c r="E420" s="12" t="s">
        <v>978</v>
      </c>
      <c r="F420" s="12" t="s">
        <v>979</v>
      </c>
      <c r="G420" s="12" t="s">
        <v>147</v>
      </c>
    </row>
    <row r="421" spans="1:7" ht="25.5" customHeight="1" x14ac:dyDescent="0.25">
      <c r="A421" s="11">
        <v>24</v>
      </c>
      <c r="B421" s="12" t="s">
        <v>980</v>
      </c>
      <c r="C421" s="23"/>
      <c r="D421" s="17">
        <v>0.5</v>
      </c>
      <c r="E421" s="12" t="s">
        <v>981</v>
      </c>
      <c r="F421" s="12" t="s">
        <v>982</v>
      </c>
      <c r="G421" s="12" t="s">
        <v>147</v>
      </c>
    </row>
    <row r="422" spans="1:7" ht="47.25" customHeight="1" x14ac:dyDescent="0.25">
      <c r="A422" s="11">
        <v>25</v>
      </c>
      <c r="B422" s="12" t="s">
        <v>983</v>
      </c>
      <c r="C422" s="23"/>
      <c r="D422" s="17">
        <v>0.25</v>
      </c>
      <c r="E422" s="12" t="s">
        <v>668</v>
      </c>
      <c r="F422" s="12" t="s">
        <v>479</v>
      </c>
      <c r="G422" s="12" t="s">
        <v>147</v>
      </c>
    </row>
    <row r="423" spans="1:7" ht="25.5" customHeight="1" x14ac:dyDescent="0.25">
      <c r="A423" s="11">
        <v>26</v>
      </c>
      <c r="B423" s="12" t="s">
        <v>984</v>
      </c>
      <c r="C423" s="23"/>
      <c r="D423" s="17">
        <v>0.65</v>
      </c>
      <c r="E423" s="12" t="s">
        <v>985</v>
      </c>
      <c r="F423" s="12" t="s">
        <v>986</v>
      </c>
      <c r="G423" s="12" t="s">
        <v>147</v>
      </c>
    </row>
    <row r="424" spans="1:7" ht="25.5" customHeight="1" x14ac:dyDescent="0.25">
      <c r="A424" s="11">
        <v>27</v>
      </c>
      <c r="B424" s="12" t="s">
        <v>987</v>
      </c>
      <c r="C424" s="23"/>
      <c r="D424" s="17">
        <v>0.65</v>
      </c>
      <c r="E424" s="12" t="s">
        <v>985</v>
      </c>
      <c r="F424" s="12" t="s">
        <v>988</v>
      </c>
      <c r="G424" s="12" t="s">
        <v>147</v>
      </c>
    </row>
    <row r="425" spans="1:7" ht="25.5" customHeight="1" x14ac:dyDescent="0.25">
      <c r="A425" s="11">
        <v>28</v>
      </c>
      <c r="B425" s="12" t="s">
        <v>989</v>
      </c>
      <c r="C425" s="23"/>
      <c r="D425" s="17">
        <v>0.65</v>
      </c>
      <c r="E425" s="12" t="s">
        <v>985</v>
      </c>
      <c r="F425" s="12" t="s">
        <v>986</v>
      </c>
      <c r="G425" s="12" t="s">
        <v>147</v>
      </c>
    </row>
    <row r="426" spans="1:7" ht="31.5" customHeight="1" x14ac:dyDescent="0.25">
      <c r="A426" s="11">
        <v>29</v>
      </c>
      <c r="B426" s="12" t="s">
        <v>990</v>
      </c>
      <c r="C426" s="23"/>
      <c r="D426" s="17">
        <v>0.36</v>
      </c>
      <c r="E426" s="12" t="s">
        <v>985</v>
      </c>
      <c r="F426" s="12" t="s">
        <v>991</v>
      </c>
      <c r="G426" s="12" t="s">
        <v>147</v>
      </c>
    </row>
    <row r="427" spans="1:7" ht="59.25" customHeight="1" x14ac:dyDescent="0.25">
      <c r="A427" s="11">
        <v>30</v>
      </c>
      <c r="B427" s="12" t="s">
        <v>992</v>
      </c>
      <c r="C427" s="23"/>
      <c r="D427" s="17">
        <v>0.3</v>
      </c>
      <c r="E427" s="12" t="s">
        <v>810</v>
      </c>
      <c r="F427" s="12" t="s">
        <v>993</v>
      </c>
      <c r="G427" s="12" t="s">
        <v>147</v>
      </c>
    </row>
    <row r="428" spans="1:7" ht="43.5" customHeight="1" x14ac:dyDescent="0.25">
      <c r="A428" s="11">
        <v>31</v>
      </c>
      <c r="B428" s="12" t="s">
        <v>994</v>
      </c>
      <c r="C428" s="23"/>
      <c r="D428" s="17">
        <v>0.3</v>
      </c>
      <c r="E428" s="12" t="s">
        <v>810</v>
      </c>
      <c r="F428" s="12" t="s">
        <v>993</v>
      </c>
      <c r="G428" s="12" t="s">
        <v>147</v>
      </c>
    </row>
    <row r="429" spans="1:7" ht="39.75" customHeight="1" x14ac:dyDescent="0.25">
      <c r="A429" s="11">
        <v>32</v>
      </c>
      <c r="B429" s="12" t="s">
        <v>995</v>
      </c>
      <c r="C429" s="23"/>
      <c r="D429" s="17">
        <v>0.3</v>
      </c>
      <c r="E429" s="12" t="s">
        <v>810</v>
      </c>
      <c r="F429" s="12" t="s">
        <v>993</v>
      </c>
      <c r="G429" s="12" t="s">
        <v>147</v>
      </c>
    </row>
    <row r="430" spans="1:7" ht="40.5" customHeight="1" x14ac:dyDescent="0.25">
      <c r="A430" s="11">
        <v>33</v>
      </c>
      <c r="B430" s="12" t="s">
        <v>996</v>
      </c>
      <c r="C430" s="23"/>
      <c r="D430" s="17">
        <v>0.3</v>
      </c>
      <c r="E430" s="12" t="s">
        <v>810</v>
      </c>
      <c r="F430" s="12" t="s">
        <v>993</v>
      </c>
      <c r="G430" s="12" t="s">
        <v>147</v>
      </c>
    </row>
    <row r="431" spans="1:7" ht="45" customHeight="1" x14ac:dyDescent="0.25">
      <c r="A431" s="11">
        <v>34</v>
      </c>
      <c r="B431" s="12" t="s">
        <v>997</v>
      </c>
      <c r="C431" s="23"/>
      <c r="D431" s="17">
        <v>0.15</v>
      </c>
      <c r="E431" s="12" t="s">
        <v>998</v>
      </c>
      <c r="F431" s="12" t="s">
        <v>913</v>
      </c>
      <c r="G431" s="12" t="s">
        <v>914</v>
      </c>
    </row>
    <row r="432" spans="1:7" ht="40.5" customHeight="1" x14ac:dyDescent="0.25">
      <c r="A432" s="24"/>
      <c r="B432" s="18" t="s">
        <v>999</v>
      </c>
      <c r="C432" s="18"/>
      <c r="D432" s="19">
        <f>SUM(D398:D431)</f>
        <v>11.640000000000002</v>
      </c>
      <c r="E432" s="23"/>
      <c r="F432" s="23"/>
      <c r="G432" s="23"/>
    </row>
    <row r="433" spans="1:7" ht="18" customHeight="1" x14ac:dyDescent="0.25">
      <c r="A433" s="28" t="s">
        <v>1000</v>
      </c>
      <c r="B433" s="29"/>
      <c r="C433" s="29"/>
      <c r="D433" s="29"/>
      <c r="E433" s="29"/>
      <c r="F433" s="29"/>
      <c r="G433" s="29"/>
    </row>
    <row r="434" spans="1:7" ht="45.75" customHeight="1" x14ac:dyDescent="0.25">
      <c r="A434" s="11">
        <v>1</v>
      </c>
      <c r="B434" s="12" t="s">
        <v>1001</v>
      </c>
      <c r="C434" s="23"/>
      <c r="D434" s="17">
        <v>80</v>
      </c>
      <c r="E434" s="12" t="s">
        <v>1002</v>
      </c>
      <c r="F434" s="12" t="s">
        <v>1003</v>
      </c>
      <c r="G434" s="12" t="s">
        <v>147</v>
      </c>
    </row>
    <row r="435" spans="1:7" ht="75" customHeight="1" x14ac:dyDescent="0.25">
      <c r="A435" s="11">
        <v>2</v>
      </c>
      <c r="B435" s="12" t="s">
        <v>1004</v>
      </c>
      <c r="C435" s="23"/>
      <c r="D435" s="17">
        <v>0.3</v>
      </c>
      <c r="E435" s="12" t="s">
        <v>1005</v>
      </c>
      <c r="F435" s="12" t="s">
        <v>1006</v>
      </c>
      <c r="G435" s="12" t="s">
        <v>147</v>
      </c>
    </row>
    <row r="436" spans="1:7" ht="65.25" customHeight="1" x14ac:dyDescent="0.25">
      <c r="A436" s="11">
        <v>3</v>
      </c>
      <c r="B436" s="12" t="s">
        <v>1007</v>
      </c>
      <c r="C436" s="23"/>
      <c r="D436" s="17">
        <v>4</v>
      </c>
      <c r="E436" s="12" t="s">
        <v>1008</v>
      </c>
      <c r="F436" s="12" t="s">
        <v>903</v>
      </c>
      <c r="G436" s="12" t="s">
        <v>147</v>
      </c>
    </row>
    <row r="437" spans="1:7" ht="25.5" customHeight="1" x14ac:dyDescent="0.25">
      <c r="A437" s="11">
        <v>4</v>
      </c>
      <c r="B437" s="12" t="s">
        <v>1009</v>
      </c>
      <c r="C437" s="23"/>
      <c r="D437" s="17">
        <v>0.1</v>
      </c>
      <c r="E437" s="12" t="s">
        <v>1010</v>
      </c>
      <c r="F437" s="12" t="s">
        <v>392</v>
      </c>
      <c r="G437" s="12" t="s">
        <v>147</v>
      </c>
    </row>
    <row r="438" spans="1:7" ht="82.5" customHeight="1" x14ac:dyDescent="0.25">
      <c r="A438" s="11">
        <v>5</v>
      </c>
      <c r="B438" s="12" t="s">
        <v>1011</v>
      </c>
      <c r="C438" s="23"/>
      <c r="D438" s="17">
        <v>12.1</v>
      </c>
      <c r="E438" s="12" t="s">
        <v>1012</v>
      </c>
      <c r="F438" s="12" t="s">
        <v>1013</v>
      </c>
      <c r="G438" s="12" t="s">
        <v>147</v>
      </c>
    </row>
    <row r="439" spans="1:7" ht="25.5" customHeight="1" x14ac:dyDescent="0.25">
      <c r="A439" s="11">
        <v>6</v>
      </c>
      <c r="B439" s="12" t="s">
        <v>1014</v>
      </c>
      <c r="C439" s="23"/>
      <c r="D439" s="17">
        <v>2</v>
      </c>
      <c r="E439" s="12" t="s">
        <v>1015</v>
      </c>
      <c r="F439" s="12" t="s">
        <v>1016</v>
      </c>
      <c r="G439" s="12" t="s">
        <v>147</v>
      </c>
    </row>
    <row r="440" spans="1:7" ht="57" customHeight="1" x14ac:dyDescent="0.25">
      <c r="A440" s="11">
        <v>7</v>
      </c>
      <c r="B440" s="12" t="s">
        <v>1017</v>
      </c>
      <c r="C440" s="23"/>
      <c r="D440" s="17">
        <v>0.03</v>
      </c>
      <c r="E440" s="12" t="s">
        <v>1018</v>
      </c>
      <c r="F440" s="12" t="s">
        <v>1016</v>
      </c>
      <c r="G440" s="12" t="s">
        <v>147</v>
      </c>
    </row>
    <row r="441" spans="1:7" ht="25.5" customHeight="1" x14ac:dyDescent="0.25">
      <c r="A441" s="11">
        <v>8</v>
      </c>
      <c r="B441" s="12" t="s">
        <v>1019</v>
      </c>
      <c r="C441" s="23"/>
      <c r="D441" s="17">
        <v>51</v>
      </c>
      <c r="E441" s="12" t="s">
        <v>1020</v>
      </c>
      <c r="F441" s="12" t="s">
        <v>624</v>
      </c>
      <c r="G441" s="12" t="s">
        <v>147</v>
      </c>
    </row>
    <row r="442" spans="1:7" ht="19.5" customHeight="1" x14ac:dyDescent="0.25">
      <c r="A442" s="11">
        <v>9</v>
      </c>
      <c r="B442" s="12" t="s">
        <v>1021</v>
      </c>
      <c r="C442" s="23"/>
      <c r="D442" s="17">
        <v>1</v>
      </c>
      <c r="E442" s="12" t="s">
        <v>1022</v>
      </c>
      <c r="F442" s="12" t="s">
        <v>1023</v>
      </c>
      <c r="G442" s="12" t="s">
        <v>147</v>
      </c>
    </row>
    <row r="443" spans="1:7" ht="55.5" customHeight="1" x14ac:dyDescent="0.25">
      <c r="A443" s="11">
        <v>10</v>
      </c>
      <c r="B443" s="12" t="s">
        <v>1024</v>
      </c>
      <c r="C443" s="23"/>
      <c r="D443" s="17">
        <v>8.6</v>
      </c>
      <c r="E443" s="12" t="s">
        <v>1025</v>
      </c>
      <c r="F443" s="12" t="s">
        <v>1026</v>
      </c>
      <c r="G443" s="12" t="s">
        <v>147</v>
      </c>
    </row>
    <row r="444" spans="1:7" ht="45" customHeight="1" x14ac:dyDescent="0.25">
      <c r="A444" s="11">
        <v>11</v>
      </c>
      <c r="B444" s="12" t="s">
        <v>1027</v>
      </c>
      <c r="C444" s="23"/>
      <c r="D444" s="17">
        <v>0.3</v>
      </c>
      <c r="E444" s="12" t="s">
        <v>1028</v>
      </c>
      <c r="F444" s="12" t="s">
        <v>1029</v>
      </c>
      <c r="G444" s="12" t="s">
        <v>147</v>
      </c>
    </row>
    <row r="445" spans="1:7" ht="35.25" customHeight="1" x14ac:dyDescent="0.25">
      <c r="A445" s="11">
        <v>12</v>
      </c>
      <c r="B445" s="12" t="s">
        <v>1030</v>
      </c>
      <c r="C445" s="23"/>
      <c r="D445" s="17">
        <v>0.1</v>
      </c>
      <c r="E445" s="12" t="s">
        <v>1031</v>
      </c>
      <c r="F445" s="12" t="s">
        <v>197</v>
      </c>
      <c r="G445" s="12" t="s">
        <v>147</v>
      </c>
    </row>
    <row r="446" spans="1:7" ht="53.25" customHeight="1" x14ac:dyDescent="0.25">
      <c r="A446" s="11">
        <v>13</v>
      </c>
      <c r="B446" s="12" t="s">
        <v>1032</v>
      </c>
      <c r="C446" s="23"/>
      <c r="D446" s="17">
        <v>5.5</v>
      </c>
      <c r="E446" s="12" t="s">
        <v>1033</v>
      </c>
      <c r="F446" s="12" t="s">
        <v>1034</v>
      </c>
      <c r="G446" s="12" t="s">
        <v>147</v>
      </c>
    </row>
    <row r="447" spans="1:7" ht="25.5" customHeight="1" x14ac:dyDescent="0.25">
      <c r="A447" s="11">
        <v>14</v>
      </c>
      <c r="B447" s="12" t="s">
        <v>1035</v>
      </c>
      <c r="C447" s="23"/>
      <c r="D447" s="17">
        <v>0.3</v>
      </c>
      <c r="E447" s="12" t="s">
        <v>1036</v>
      </c>
      <c r="F447" s="12" t="s">
        <v>197</v>
      </c>
      <c r="G447" s="12" t="s">
        <v>147</v>
      </c>
    </row>
    <row r="448" spans="1:7" ht="25.5" customHeight="1" x14ac:dyDescent="0.25">
      <c r="A448" s="11">
        <v>15</v>
      </c>
      <c r="B448" s="12" t="s">
        <v>1037</v>
      </c>
      <c r="C448" s="23"/>
      <c r="D448" s="17">
        <v>0.5</v>
      </c>
      <c r="E448" s="12" t="s">
        <v>1038</v>
      </c>
      <c r="F448" s="12" t="s">
        <v>1039</v>
      </c>
      <c r="G448" s="12" t="s">
        <v>147</v>
      </c>
    </row>
    <row r="449" spans="1:7" ht="25.5" customHeight="1" x14ac:dyDescent="0.25">
      <c r="A449" s="11">
        <v>16</v>
      </c>
      <c r="B449" s="12" t="s">
        <v>1037</v>
      </c>
      <c r="C449" s="23"/>
      <c r="D449" s="17">
        <v>0.5</v>
      </c>
      <c r="E449" s="12" t="s">
        <v>1040</v>
      </c>
      <c r="F449" s="12" t="s">
        <v>1041</v>
      </c>
      <c r="G449" s="12" t="s">
        <v>147</v>
      </c>
    </row>
    <row r="450" spans="1:7" ht="25.5" customHeight="1" x14ac:dyDescent="0.25">
      <c r="A450" s="11">
        <v>17</v>
      </c>
      <c r="B450" s="12" t="s">
        <v>1042</v>
      </c>
      <c r="C450" s="23"/>
      <c r="D450" s="17">
        <v>21.4</v>
      </c>
      <c r="E450" s="12" t="s">
        <v>773</v>
      </c>
      <c r="F450" s="12" t="s">
        <v>1043</v>
      </c>
      <c r="G450" s="12" t="s">
        <v>147</v>
      </c>
    </row>
    <row r="451" spans="1:7" ht="25.5" customHeight="1" x14ac:dyDescent="0.25">
      <c r="A451" s="11">
        <v>18</v>
      </c>
      <c r="B451" s="12" t="s">
        <v>1044</v>
      </c>
      <c r="C451" s="23"/>
      <c r="D451" s="17">
        <v>1.2</v>
      </c>
      <c r="E451" s="12" t="s">
        <v>773</v>
      </c>
      <c r="F451" s="12" t="s">
        <v>1043</v>
      </c>
      <c r="G451" s="12" t="s">
        <v>147</v>
      </c>
    </row>
    <row r="452" spans="1:7" ht="38.25" customHeight="1" x14ac:dyDescent="0.25">
      <c r="A452" s="11">
        <v>19</v>
      </c>
      <c r="B452" s="12" t="s">
        <v>1045</v>
      </c>
      <c r="C452" s="23"/>
      <c r="D452" s="17">
        <v>1.7</v>
      </c>
      <c r="E452" s="12" t="s">
        <v>1046</v>
      </c>
      <c r="F452" s="12" t="s">
        <v>1047</v>
      </c>
      <c r="G452" s="12" t="s">
        <v>147</v>
      </c>
    </row>
    <row r="453" spans="1:7" ht="25.5" customHeight="1" x14ac:dyDescent="0.25">
      <c r="A453" s="24"/>
      <c r="B453" s="18" t="s">
        <v>1048</v>
      </c>
      <c r="C453" s="18"/>
      <c r="D453" s="19">
        <f>SUM(D434:D452)</f>
        <v>190.62999999999997</v>
      </c>
      <c r="E453" s="23"/>
      <c r="F453" s="23"/>
      <c r="G453" s="23"/>
    </row>
    <row r="454" spans="1:7" ht="25.5" customHeight="1" x14ac:dyDescent="0.25">
      <c r="A454" s="28" t="s">
        <v>1049</v>
      </c>
      <c r="B454" s="29"/>
      <c r="C454" s="29"/>
      <c r="D454" s="29"/>
      <c r="E454" s="29"/>
      <c r="F454" s="29"/>
      <c r="G454" s="29"/>
    </row>
    <row r="455" spans="1:7" ht="84.75" customHeight="1" x14ac:dyDescent="0.25">
      <c r="A455" s="24">
        <v>1</v>
      </c>
      <c r="B455" s="12" t="s">
        <v>1050</v>
      </c>
      <c r="C455" s="12"/>
      <c r="D455" s="17">
        <v>23.5</v>
      </c>
      <c r="E455" s="12" t="s">
        <v>1051</v>
      </c>
      <c r="F455" s="12" t="s">
        <v>197</v>
      </c>
      <c r="G455" s="12" t="s">
        <v>1052</v>
      </c>
    </row>
    <row r="456" spans="1:7" ht="40.5" customHeight="1" x14ac:dyDescent="0.25">
      <c r="A456" s="24">
        <v>2</v>
      </c>
      <c r="B456" s="12" t="s">
        <v>1053</v>
      </c>
      <c r="C456" s="12"/>
      <c r="D456" s="17">
        <v>26</v>
      </c>
      <c r="E456" s="12" t="s">
        <v>1054</v>
      </c>
      <c r="F456" s="12" t="s">
        <v>642</v>
      </c>
      <c r="G456" s="12" t="s">
        <v>1055</v>
      </c>
    </row>
    <row r="457" spans="1:7" ht="40.5" customHeight="1" x14ac:dyDescent="0.25">
      <c r="A457" s="24">
        <v>3</v>
      </c>
      <c r="B457" s="12" t="s">
        <v>1056</v>
      </c>
      <c r="C457" s="12"/>
      <c r="D457" s="17">
        <v>21.7</v>
      </c>
      <c r="E457" s="12" t="s">
        <v>1057</v>
      </c>
      <c r="F457" s="12" t="s">
        <v>197</v>
      </c>
      <c r="G457" s="12" t="s">
        <v>1055</v>
      </c>
    </row>
    <row r="458" spans="1:7" ht="40.5" customHeight="1" x14ac:dyDescent="0.25">
      <c r="A458" s="24">
        <v>4</v>
      </c>
      <c r="B458" s="12" t="s">
        <v>1058</v>
      </c>
      <c r="C458" s="12"/>
      <c r="D458" s="17">
        <v>34</v>
      </c>
      <c r="E458" s="12" t="s">
        <v>1059</v>
      </c>
      <c r="F458" s="12" t="s">
        <v>797</v>
      </c>
      <c r="G458" s="12" t="s">
        <v>1055</v>
      </c>
    </row>
    <row r="459" spans="1:7" ht="40.5" customHeight="1" x14ac:dyDescent="0.25">
      <c r="A459" s="24"/>
      <c r="B459" s="18" t="s">
        <v>1060</v>
      </c>
      <c r="C459" s="18"/>
      <c r="D459" s="19">
        <f>D455+D456+D457+D458</f>
        <v>105.2</v>
      </c>
      <c r="E459" s="12"/>
      <c r="F459" s="12"/>
      <c r="G459" s="12"/>
    </row>
    <row r="460" spans="1:7" s="3" customFormat="1" ht="17.25" customHeight="1" x14ac:dyDescent="0.2">
      <c r="A460" s="16"/>
      <c r="B460" s="18" t="s">
        <v>1061</v>
      </c>
      <c r="C460" s="18"/>
      <c r="D460" s="19">
        <f>D453+D432+D396+D273+D459</f>
        <v>2346.5940000000001</v>
      </c>
      <c r="E460" s="18"/>
      <c r="F460" s="18"/>
      <c r="G460" s="18"/>
    </row>
    <row r="461" spans="1:7" s="3" customFormat="1" ht="25.5" customHeight="1" x14ac:dyDescent="0.2">
      <c r="A461" s="16"/>
      <c r="B461" s="18" t="s">
        <v>1062</v>
      </c>
      <c r="C461" s="18"/>
      <c r="D461" s="19">
        <f>D453+D432+D396+D273+D251+D192+D184+D181+D142+D60+D459+D189</f>
        <v>94322.869899999991</v>
      </c>
      <c r="E461" s="18"/>
      <c r="F461" s="18"/>
      <c r="G461" s="18"/>
    </row>
    <row r="462" spans="1:7" s="3" customFormat="1" ht="25.5" customHeight="1" x14ac:dyDescent="0.2">
      <c r="A462" s="16"/>
      <c r="B462" s="18" t="s">
        <v>1063</v>
      </c>
      <c r="C462" s="18"/>
      <c r="D462" s="19">
        <f>D461+D52</f>
        <v>171114.1899</v>
      </c>
      <c r="E462" s="18"/>
      <c r="F462" s="18"/>
      <c r="G462" s="18"/>
    </row>
    <row r="463" spans="1:7" ht="44.25" customHeight="1" thickBot="1" x14ac:dyDescent="0.3">
      <c r="A463" s="30" t="s">
        <v>1064</v>
      </c>
      <c r="B463" s="31"/>
      <c r="C463" s="31"/>
      <c r="D463" s="31"/>
      <c r="E463" s="32"/>
      <c r="F463" s="33" t="s">
        <v>1065</v>
      </c>
      <c r="G463" s="31"/>
    </row>
  </sheetData>
  <mergeCells count="30">
    <mergeCell ref="A54:G54"/>
    <mergeCell ref="A2:G2"/>
    <mergeCell ref="A3:G3"/>
    <mergeCell ref="A6:G6"/>
    <mergeCell ref="A8:G8"/>
    <mergeCell ref="A14:G14"/>
    <mergeCell ref="A15:G15"/>
    <mergeCell ref="A30:G30"/>
    <mergeCell ref="A36:G36"/>
    <mergeCell ref="A40:G40"/>
    <mergeCell ref="A44:G44"/>
    <mergeCell ref="A53:G53"/>
    <mergeCell ref="A253:G253"/>
    <mergeCell ref="A61:G61"/>
    <mergeCell ref="A62:G62"/>
    <mergeCell ref="A92:G92"/>
    <mergeCell ref="A99:G99"/>
    <mergeCell ref="A128:G128"/>
    <mergeCell ref="A143:G143"/>
    <mergeCell ref="A182:G182"/>
    <mergeCell ref="A185:G185"/>
    <mergeCell ref="A190:G190"/>
    <mergeCell ref="A193:G193"/>
    <mergeCell ref="A252:G252"/>
    <mergeCell ref="A274:G274"/>
    <mergeCell ref="A397:G397"/>
    <mergeCell ref="A433:G433"/>
    <mergeCell ref="A454:G454"/>
    <mergeCell ref="A463:E463"/>
    <mergeCell ref="F463:G463"/>
  </mergeCells>
  <pageMargins left="0.7" right="0.7" top="0.75" bottom="0.75" header="0.3" footer="0.3"/>
  <pageSetup paperSize="9" scale="5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мережа на 01.01.2020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2020-01-02T12:13:26Z</dcterms:created>
  <dcterms:modified xsi:type="dcterms:W3CDTF">2020-02-10T09:25:30Z</dcterms:modified>
</cp:coreProperties>
</file>